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68" activeTab="0"/>
  </bookViews>
  <sheets>
    <sheet name="РЕЗ" sheetId="1" r:id="rId1"/>
  </sheets>
  <externalReferences>
    <externalReference r:id="rId4"/>
  </externalReferences>
  <definedNames>
    <definedName name="opstine">'[1]tabela'!$A$44:$A$240</definedName>
    <definedName name="sifre">'[1]tabela'!$A$2:$A$14</definedName>
    <definedName name="Бубањски_хероји">#REF!</definedName>
    <definedName name="Југослав_Ђорђевић">#REF!</definedName>
    <definedName name="Михајло_Марјановић">#REF!</definedName>
    <definedName name="НЕ">#REF!</definedName>
    <definedName name="Ниш">#REF!</definedName>
  </definedNames>
  <calcPr fullCalcOnLoad="1"/>
</workbook>
</file>

<file path=xl/comments1.xml><?xml version="1.0" encoding="utf-8"?>
<comments xmlns="http://schemas.openxmlformats.org/spreadsheetml/2006/main">
  <authors>
    <author>Musashi</author>
  </authors>
  <commentList>
    <comment ref="C28" authorId="0">
      <text>
        <r>
          <rPr>
            <b/>
            <sz val="8"/>
            <rFont val="Tahoma"/>
            <family val="0"/>
          </rPr>
          <t>Musashi:</t>
        </r>
        <r>
          <rPr>
            <sz val="8"/>
            <rFont val="Tahoma"/>
            <family val="0"/>
          </rPr>
          <t xml:space="preserve">
srednja skola odsek gimnazija</t>
        </r>
      </text>
    </comment>
  </commentList>
</comments>
</file>

<file path=xl/sharedStrings.xml><?xml version="1.0" encoding="utf-8"?>
<sst xmlns="http://schemas.openxmlformats.org/spreadsheetml/2006/main" count="190" uniqueCount="116">
  <si>
    <t>Име и презиме</t>
  </si>
  <si>
    <t>Ниш</t>
  </si>
  <si>
    <t>Крагујевац</t>
  </si>
  <si>
    <t>Свилајнац</t>
  </si>
  <si>
    <t>Гимназија</t>
  </si>
  <si>
    <t>Лозница</t>
  </si>
  <si>
    <t>Шабац</t>
  </si>
  <si>
    <t>Панчево</t>
  </si>
  <si>
    <t>Ужице</t>
  </si>
  <si>
    <t>Ариље</t>
  </si>
  <si>
    <t>Чачак</t>
  </si>
  <si>
    <t>Место</t>
  </si>
  <si>
    <t>Прва крагујевачка гимназија</t>
  </si>
  <si>
    <t>Математичка гимназија</t>
  </si>
  <si>
    <t>Гимназија "Јован Јовановић Змај"</t>
  </si>
  <si>
    <t>Београд</t>
  </si>
  <si>
    <t>XIII београдска гимназија</t>
  </si>
  <si>
    <t>Драган Ристић</t>
  </si>
  <si>
    <t>Татјана Пајић</t>
  </si>
  <si>
    <t>Ужичка гимназија</t>
  </si>
  <si>
    <t>Цмиљка Васовић</t>
  </si>
  <si>
    <t>Мирослав Ристановић</t>
  </si>
  <si>
    <t>Наташа Чалуковић</t>
  </si>
  <si>
    <t>Шабачка гимназија</t>
  </si>
  <si>
    <t>Снежана Вуковић</t>
  </si>
  <si>
    <t>XIV београдска гимназија</t>
  </si>
  <si>
    <t>Бојана Лазаревић</t>
  </si>
  <si>
    <t>Стефан Јока</t>
  </si>
  <si>
    <t>Имре Гут</t>
  </si>
  <si>
    <t>Милица Бановић</t>
  </si>
  <si>
    <t>Милош Стамболић</t>
  </si>
  <si>
    <t>Милија Топаловић</t>
  </si>
  <si>
    <t>Никола Зарић</t>
  </si>
  <si>
    <t>Ненад Ђаловић</t>
  </si>
  <si>
    <t>Младен Самарџић</t>
  </si>
  <si>
    <t>Блажо Ђурнић</t>
  </si>
  <si>
    <t>Катарина Станковић</t>
  </si>
  <si>
    <t>Радоица Драшкић</t>
  </si>
  <si>
    <t>Жељко Арсић</t>
  </si>
  <si>
    <t>Јелена Марковић</t>
  </si>
  <si>
    <t>Филип Милојковић</t>
  </si>
  <si>
    <t>Јован Јовановић</t>
  </si>
  <si>
    <t>Вук Радовић</t>
  </si>
  <si>
    <t>Душан Ђорђевић</t>
  </si>
  <si>
    <t>Марко Неранчић</t>
  </si>
  <si>
    <t>Стеван Јанков</t>
  </si>
  <si>
    <t>Иван Станић</t>
  </si>
  <si>
    <t>Стефан Ђорђевић</t>
  </si>
  <si>
    <t>Димитрије Ердељан</t>
  </si>
  <si>
    <t>Софија Петровић</t>
  </si>
  <si>
    <t>Ирена Ђорђевић</t>
  </si>
  <si>
    <t>Маја Пантић</t>
  </si>
  <si>
    <t>Богдана Јелић</t>
  </si>
  <si>
    <t>Немања Мадић</t>
  </si>
  <si>
    <t>Андреј Илић</t>
  </si>
  <si>
    <t>Марија Шиндик</t>
  </si>
  <si>
    <t>Ана Жлибар</t>
  </si>
  <si>
    <t>Предраг Јекић</t>
  </si>
  <si>
    <t>Драгољуб Димитријевић</t>
  </si>
  <si>
    <t>Јанко Шуштершич</t>
  </si>
  <si>
    <t>Стефан Веља</t>
  </si>
  <si>
    <t>Марко Пурић</t>
  </si>
  <si>
    <t xml:space="preserve">Нови Сад </t>
  </si>
  <si>
    <t>Јасмина Ђокић Јовановић</t>
  </si>
  <si>
    <t>Романа Црнковић</t>
  </si>
  <si>
    <t>ЕТШ "Никола Тесла"</t>
  </si>
  <si>
    <t>Немања Филиповић</t>
  </si>
  <si>
    <t>Милоје Ћукановић</t>
  </si>
  <si>
    <t>Гимназија "Вук Караџић"</t>
  </si>
  <si>
    <t>Средња школа Свети Ахилије</t>
  </si>
  <si>
    <t>Милка Веселиновић</t>
  </si>
  <si>
    <t>Иван Глувачевић</t>
  </si>
  <si>
    <t>Радојка Станичић</t>
  </si>
  <si>
    <t>Средња школа Свилајнац</t>
  </si>
  <si>
    <t>Милош Селаковић</t>
  </si>
  <si>
    <t>Драгана Сумзер, Имре Гут</t>
  </si>
  <si>
    <t>Пета београдска гимназија</t>
  </si>
  <si>
    <t>Мирјана Марковић</t>
  </si>
  <si>
    <t>Душан Новичић</t>
  </si>
  <si>
    <t>Наташа Чалуковић, Александра Димић</t>
  </si>
  <si>
    <t>Михајло Спорић</t>
  </si>
  <si>
    <t xml:space="preserve">Катарина Матић </t>
  </si>
  <si>
    <t>Гимназија ''Светозар Марковић''</t>
  </si>
  <si>
    <t>Р. Бр.</t>
  </si>
  <si>
    <t>Школа (скратити)</t>
  </si>
  <si>
    <r>
      <t>ПУНО</t>
    </r>
    <r>
      <rPr>
        <sz val="8"/>
        <rFont val="Times New Roman"/>
        <family val="1"/>
      </rPr>
      <t xml:space="preserve"> име и презиме
наставника</t>
    </r>
  </si>
  <si>
    <t xml:space="preserve">9. Српска физичка олимпијада </t>
  </si>
  <si>
    <t>Зад.1.</t>
  </si>
  <si>
    <t>Зад.2.1</t>
  </si>
  <si>
    <t>Зад.2.2</t>
  </si>
  <si>
    <t>Зад.3.1</t>
  </si>
  <si>
    <t>Зад.3.2</t>
  </si>
  <si>
    <t>Зад.3.3</t>
  </si>
  <si>
    <t>Зад.3.4</t>
  </si>
  <si>
    <t>Зад.3.5</t>
  </si>
  <si>
    <t>Зад.3.6</t>
  </si>
  <si>
    <t>Зад.3.7</t>
  </si>
  <si>
    <t>Зад.3.8</t>
  </si>
  <si>
    <t>На експериментални део такмичења се позивају ученици закључно са редним бројем 12</t>
  </si>
  <si>
    <t>I</t>
  </si>
  <si>
    <t>II</t>
  </si>
  <si>
    <t>III</t>
  </si>
  <si>
    <t>похвала</t>
  </si>
  <si>
    <t>Теор.</t>
  </si>
  <si>
    <t>Т. норм.</t>
  </si>
  <si>
    <t>Експ.</t>
  </si>
  <si>
    <t>Е. норм.</t>
  </si>
  <si>
    <t>Укупно</t>
  </si>
  <si>
    <t>Eksp.1</t>
  </si>
  <si>
    <t>Eksp.2</t>
  </si>
  <si>
    <t>Eksp.3.1</t>
  </si>
  <si>
    <t>Eksp.3.2</t>
  </si>
  <si>
    <t>Награда</t>
  </si>
  <si>
    <t xml:space="preserve">На међународну олимпијаду су се пласирали првих пет ученика, шести и седми ученик су прва и друга резерва </t>
  </si>
  <si>
    <t xml:space="preserve"> КОНАЧНИ РЕЗУЛТАТИ</t>
  </si>
  <si>
    <t>средње школе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</si>
</sst>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12" fillId="0" borderId="10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2" fontId="10" fillId="0" borderId="10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60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3" fillId="4" borderId="12" xfId="0" applyNumberFormat="1" applyFont="1" applyFill="1" applyBorder="1" applyAlignment="1" applyProtection="1">
      <alignment horizontal="center" vertical="center"/>
      <protection/>
    </xf>
    <xf numFmtId="0" fontId="10" fillId="6" borderId="14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2" fontId="9" fillId="6" borderId="19" xfId="0" applyNumberFormat="1" applyFont="1" applyFill="1" applyBorder="1" applyAlignment="1">
      <alignment horizontal="center" vertical="center"/>
    </xf>
    <xf numFmtId="2" fontId="10" fillId="6" borderId="19" xfId="0" applyNumberFormat="1" applyFont="1" applyFill="1" applyBorder="1" applyAlignment="1">
      <alignment/>
    </xf>
    <xf numFmtId="0" fontId="10" fillId="6" borderId="19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 quotePrefix="1">
      <alignment horizontal="center" vertical="center"/>
    </xf>
    <xf numFmtId="0" fontId="9" fillId="6" borderId="10" xfId="0" applyFont="1" applyFill="1" applyBorder="1" applyAlignment="1" quotePrefix="1">
      <alignment horizontal="center" vertical="center"/>
    </xf>
    <xf numFmtId="2" fontId="9" fillId="6" borderId="10" xfId="0" applyNumberFormat="1" applyFont="1" applyFill="1" applyBorder="1" applyAlignment="1">
      <alignment horizontal="center" vertical="center"/>
    </xf>
    <xf numFmtId="2" fontId="10" fillId="6" borderId="10" xfId="0" applyNumberFormat="1" applyFont="1" applyFill="1" applyBorder="1" applyAlignment="1">
      <alignment/>
    </xf>
    <xf numFmtId="0" fontId="10" fillId="6" borderId="10" xfId="0" applyFont="1" applyFill="1" applyBorder="1" applyAlignment="1">
      <alignment horizontal="center" vertical="center"/>
    </xf>
    <xf numFmtId="0" fontId="12" fillId="6" borderId="13" xfId="60" applyFont="1" applyFill="1" applyBorder="1" applyAlignment="1">
      <alignment horizontal="center" vertical="center"/>
      <protection/>
    </xf>
    <xf numFmtId="0" fontId="12" fillId="6" borderId="10" xfId="60" applyFont="1" applyFill="1" applyBorder="1" applyAlignment="1">
      <alignment horizontal="center" vertical="center"/>
      <protection/>
    </xf>
    <xf numFmtId="0" fontId="9" fillId="6" borderId="10" xfId="60" applyFont="1" applyFill="1" applyBorder="1" applyAlignment="1">
      <alignment horizontal="center" vertical="center"/>
      <protection/>
    </xf>
    <xf numFmtId="0" fontId="0" fillId="6" borderId="10" xfId="60" applyFont="1" applyFill="1" applyBorder="1" applyAlignment="1">
      <alignment horizontal="center" vertical="center"/>
      <protection/>
    </xf>
    <xf numFmtId="0" fontId="9" fillId="6" borderId="13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y%20of%20Izvestaj%20o%20realizovanom%20seminaru%20OK30_04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ВЕШТАЈ СА СЕМИНАРА "/>
      <sheetName val="ПОДАЦИ О УЧЕСНИЦИМА"/>
      <sheetName val="УПИТНИК ЗА УЧЕСНИКЕ"/>
      <sheetName val="ИЗВЕШТАЈ СА СЕМИНАРА  (пример!)"/>
      <sheetName val="ПОДАЦИ О УЧЕСНИЦИМА (пример!)"/>
      <sheetName val="УПИТНИК ЗА УЧЕСНИКЕ (пример!)"/>
      <sheetName val="tabela"/>
    </sheetNames>
    <sheetDataSet>
      <sheetData sheetId="6">
        <row r="2">
          <cell r="A2" t="str">
            <v>1001 - Наставник разредне наставе</v>
          </cell>
        </row>
        <row r="3">
          <cell r="A3" t="str">
            <v>1002 - Наставник предметне наставе – основна школа</v>
          </cell>
        </row>
        <row r="4">
          <cell r="A4" t="str">
            <v>1003 - Наставник предметне наставе – гимназија</v>
          </cell>
        </row>
        <row r="5">
          <cell r="A5" t="str">
            <v>1004 - Наставник општеобразовних предмета – средња стручна школа и уметничка школа</v>
          </cell>
        </row>
        <row r="6">
          <cell r="A6" t="str">
            <v>1005 - Наставник стручних предмета – средња стручна школа и уметничка школа</v>
          </cell>
        </row>
        <row r="7">
          <cell r="A7" t="str">
            <v>1006 - Наставник у школи за образовање ученика са сметњама у развоју</v>
          </cell>
        </row>
        <row r="8">
          <cell r="A8" t="str">
            <v>1007 - Наставник у школи за образовање одраслих</v>
          </cell>
        </row>
        <row r="9">
          <cell r="A9" t="str">
            <v>1008 - Васпитач у предшколској установи</v>
          </cell>
        </row>
        <row r="10">
          <cell r="A10" t="str">
            <v>1009 - Медицинска сестра – васпитач</v>
          </cell>
        </row>
        <row r="11">
          <cell r="A11" t="str">
            <v>1010 - Васпитач у дому ученика </v>
          </cell>
        </row>
        <row r="12">
          <cell r="A12" t="str">
            <v>1011 - Стручни сарaдник у предшколској установи/школи </v>
          </cell>
        </row>
        <row r="13">
          <cell r="A13" t="str">
            <v>1012 - Сарадник (педагошки асистент и помоћни наставник)</v>
          </cell>
        </row>
        <row r="14">
          <cell r="A14" t="str">
            <v>1013 - Директор/помоћник директора</v>
          </cell>
        </row>
        <row r="44">
          <cell r="A44" t="str">
            <v>Ада</v>
          </cell>
        </row>
        <row r="45">
          <cell r="A45" t="str">
            <v>Александровац</v>
          </cell>
        </row>
        <row r="46">
          <cell r="A46" t="str">
            <v>Алексинац</v>
          </cell>
        </row>
        <row r="47">
          <cell r="A47" t="str">
            <v>Алибунар</v>
          </cell>
        </row>
        <row r="48">
          <cell r="A48" t="str">
            <v>Апатин</v>
          </cell>
        </row>
        <row r="49">
          <cell r="A49" t="str">
            <v>Аранђеловац</v>
          </cell>
        </row>
        <row r="50">
          <cell r="A50" t="str">
            <v>Ариље</v>
          </cell>
        </row>
        <row r="51">
          <cell r="A51" t="str">
            <v>Бабушница</v>
          </cell>
        </row>
        <row r="52">
          <cell r="A52" t="str">
            <v>Бајина Башта</v>
          </cell>
        </row>
        <row r="53">
          <cell r="A53" t="str">
            <v>Баточина</v>
          </cell>
        </row>
        <row r="54">
          <cell r="A54" t="str">
            <v>Бач</v>
          </cell>
        </row>
        <row r="55">
          <cell r="A55" t="str">
            <v>Бачка Паланка</v>
          </cell>
        </row>
        <row r="56">
          <cell r="A56" t="str">
            <v>Бачка Топола</v>
          </cell>
        </row>
        <row r="57">
          <cell r="A57" t="str">
            <v>Бачки Петровац</v>
          </cell>
        </row>
        <row r="58">
          <cell r="A58" t="str">
            <v>Бела Паланка</v>
          </cell>
        </row>
        <row r="59">
          <cell r="A59" t="str">
            <v>Бела Црква</v>
          </cell>
        </row>
        <row r="60">
          <cell r="A60" t="str">
            <v>Београд-Барајево</v>
          </cell>
        </row>
        <row r="61">
          <cell r="A61" t="str">
            <v>Београд-Вождовац</v>
          </cell>
        </row>
        <row r="62">
          <cell r="A62" t="str">
            <v>Београд-Врачар</v>
          </cell>
        </row>
        <row r="63">
          <cell r="A63" t="str">
            <v>Београд-Гроцка</v>
          </cell>
        </row>
        <row r="64">
          <cell r="A64" t="str">
            <v>Београд-Звездара</v>
          </cell>
        </row>
        <row r="65">
          <cell r="A65" t="str">
            <v>Београд-Земун</v>
          </cell>
        </row>
        <row r="66">
          <cell r="A66" t="str">
            <v>Београд-Лазаревац</v>
          </cell>
        </row>
        <row r="67">
          <cell r="A67" t="str">
            <v>Београд-Младеновац</v>
          </cell>
        </row>
        <row r="68">
          <cell r="A68" t="str">
            <v>Београд-Нови Београд</v>
          </cell>
        </row>
        <row r="69">
          <cell r="A69" t="str">
            <v>Београд-Обреновац</v>
          </cell>
        </row>
        <row r="70">
          <cell r="A70" t="str">
            <v>Београд-Палилула</v>
          </cell>
        </row>
        <row r="71">
          <cell r="A71" t="str">
            <v>Београд-Раковица</v>
          </cell>
        </row>
        <row r="72">
          <cell r="A72" t="str">
            <v>Београд-Савски Венац</v>
          </cell>
        </row>
        <row r="73">
          <cell r="A73" t="str">
            <v>Београд-Сопот</v>
          </cell>
        </row>
        <row r="74">
          <cell r="A74" t="str">
            <v>Београд-Стари Град</v>
          </cell>
        </row>
        <row r="75">
          <cell r="A75" t="str">
            <v>Београд-Сурчин</v>
          </cell>
        </row>
        <row r="76">
          <cell r="A76" t="str">
            <v>Београд-Чукарица</v>
          </cell>
        </row>
        <row r="77">
          <cell r="A77" t="str">
            <v>Беочин</v>
          </cell>
        </row>
        <row r="78">
          <cell r="A78" t="str">
            <v>Бечеј</v>
          </cell>
        </row>
        <row r="79">
          <cell r="A79" t="str">
            <v>Блаце</v>
          </cell>
        </row>
        <row r="80">
          <cell r="A80" t="str">
            <v>Богатић</v>
          </cell>
        </row>
        <row r="81">
          <cell r="A81" t="str">
            <v>Бојник</v>
          </cell>
        </row>
        <row r="82">
          <cell r="A82" t="str">
            <v>Бољевац</v>
          </cell>
        </row>
        <row r="83">
          <cell r="A83" t="str">
            <v>Бор</v>
          </cell>
        </row>
        <row r="84">
          <cell r="A84" t="str">
            <v>Босилеград</v>
          </cell>
        </row>
        <row r="85">
          <cell r="A85" t="str">
            <v>Брус</v>
          </cell>
        </row>
        <row r="86">
          <cell r="A86" t="str">
            <v>Бујановац</v>
          </cell>
        </row>
        <row r="87">
          <cell r="A87" t="str">
            <v>Ваљево-град</v>
          </cell>
        </row>
        <row r="88">
          <cell r="A88" t="str">
            <v>Варварин</v>
          </cell>
        </row>
        <row r="89">
          <cell r="A89" t="str">
            <v>Велика Плана</v>
          </cell>
        </row>
        <row r="90">
          <cell r="A90" t="str">
            <v>Велико Градиште</v>
          </cell>
        </row>
        <row r="91">
          <cell r="A91" t="str">
            <v>Витина</v>
          </cell>
        </row>
        <row r="92">
          <cell r="A92" t="str">
            <v>Владимирци</v>
          </cell>
        </row>
        <row r="93">
          <cell r="A93" t="str">
            <v>Владичин Хан</v>
          </cell>
        </row>
        <row r="94">
          <cell r="A94" t="str">
            <v>Власотинце</v>
          </cell>
        </row>
        <row r="95">
          <cell r="A95" t="str">
            <v>Врање</v>
          </cell>
        </row>
        <row r="96">
          <cell r="A96" t="str">
            <v>Врањска Бања</v>
          </cell>
        </row>
        <row r="97">
          <cell r="A97" t="str">
            <v>Врбас</v>
          </cell>
        </row>
        <row r="98">
          <cell r="A98" t="str">
            <v>Врњачка Бања</v>
          </cell>
        </row>
        <row r="99">
          <cell r="A99" t="str">
            <v>Вршац</v>
          </cell>
        </row>
        <row r="100">
          <cell r="A100" t="str">
            <v>Вучитрн</v>
          </cell>
        </row>
        <row r="101">
          <cell r="A101" t="str">
            <v>Гаџин Хан</v>
          </cell>
        </row>
        <row r="102">
          <cell r="A102" t="str">
            <v>Глоговац</v>
          </cell>
        </row>
        <row r="103">
          <cell r="A103" t="str">
            <v>Гњилане</v>
          </cell>
        </row>
        <row r="104">
          <cell r="A104" t="str">
            <v>Голубац</v>
          </cell>
        </row>
        <row r="105">
          <cell r="A105" t="str">
            <v>Гора</v>
          </cell>
        </row>
        <row r="106">
          <cell r="A106" t="str">
            <v>Горњи Милановац</v>
          </cell>
        </row>
        <row r="107">
          <cell r="A107" t="str">
            <v>Деспотовац</v>
          </cell>
        </row>
        <row r="108">
          <cell r="A108" t="str">
            <v>Дечани</v>
          </cell>
        </row>
        <row r="109">
          <cell r="A109" t="str">
            <v>Димитровград</v>
          </cell>
        </row>
        <row r="110">
          <cell r="A110" t="str">
            <v>Дољевац</v>
          </cell>
        </row>
        <row r="111">
          <cell r="A111" t="str">
            <v>Ђаковица</v>
          </cell>
        </row>
        <row r="112">
          <cell r="A112" t="str">
            <v>Жабаљ</v>
          </cell>
        </row>
        <row r="113">
          <cell r="A113" t="str">
            <v>Жабари</v>
          </cell>
        </row>
        <row r="114">
          <cell r="A114" t="str">
            <v>Жагубица</v>
          </cell>
        </row>
        <row r="115">
          <cell r="A115" t="str">
            <v>Житиште</v>
          </cell>
        </row>
        <row r="116">
          <cell r="A116" t="str">
            <v>Житорађа</v>
          </cell>
        </row>
        <row r="117">
          <cell r="A117" t="str">
            <v>Зајечар-град</v>
          </cell>
        </row>
        <row r="118">
          <cell r="A118" t="str">
            <v>Звечан</v>
          </cell>
        </row>
        <row r="119">
          <cell r="A119" t="str">
            <v>Зрењанин-град</v>
          </cell>
        </row>
        <row r="120">
          <cell r="A120" t="str">
            <v>Зубин Поток</v>
          </cell>
        </row>
        <row r="121">
          <cell r="A121" t="str">
            <v>Ивањица</v>
          </cell>
        </row>
        <row r="122">
          <cell r="A122" t="str">
            <v>Инђија</v>
          </cell>
        </row>
        <row r="123">
          <cell r="A123" t="str">
            <v>Ириг</v>
          </cell>
        </row>
        <row r="124">
          <cell r="A124" t="str">
            <v>Исток</v>
          </cell>
        </row>
        <row r="125">
          <cell r="A125" t="str">
            <v>Јагодина-град</v>
          </cell>
        </row>
        <row r="126">
          <cell r="A126" t="str">
            <v>Кањижа</v>
          </cell>
        </row>
        <row r="127">
          <cell r="A127" t="str">
            <v>Качаник</v>
          </cell>
        </row>
        <row r="128">
          <cell r="A128" t="str">
            <v>Кикинда</v>
          </cell>
        </row>
        <row r="129">
          <cell r="A129" t="str">
            <v>Кладово</v>
          </cell>
        </row>
        <row r="130">
          <cell r="A130" t="str">
            <v>Клина</v>
          </cell>
        </row>
        <row r="131">
          <cell r="A131" t="str">
            <v>Кнић</v>
          </cell>
        </row>
        <row r="132">
          <cell r="A132" t="str">
            <v>Књажевац</v>
          </cell>
        </row>
        <row r="133">
          <cell r="A133" t="str">
            <v>Ковачица</v>
          </cell>
        </row>
        <row r="134">
          <cell r="A134" t="str">
            <v>Ковин</v>
          </cell>
        </row>
        <row r="135">
          <cell r="A135" t="str">
            <v>Косјерић</v>
          </cell>
        </row>
        <row r="136">
          <cell r="A136" t="str">
            <v>Косово Поље</v>
          </cell>
        </row>
        <row r="137">
          <cell r="A137" t="str">
            <v>Косовска Каменица</v>
          </cell>
        </row>
        <row r="138">
          <cell r="A138" t="str">
            <v>Косовска Митровица</v>
          </cell>
        </row>
        <row r="139">
          <cell r="A139" t="str">
            <v>Костолац</v>
          </cell>
        </row>
        <row r="140">
          <cell r="A140" t="str">
            <v>Коцељева</v>
          </cell>
        </row>
        <row r="141">
          <cell r="A141" t="str">
            <v>Крагујевац-град</v>
          </cell>
        </row>
        <row r="142">
          <cell r="A142" t="str">
            <v>Краљево-град</v>
          </cell>
        </row>
        <row r="143">
          <cell r="A143" t="str">
            <v>Крупањ</v>
          </cell>
        </row>
        <row r="144">
          <cell r="A144" t="str">
            <v>Крушевац-град</v>
          </cell>
        </row>
        <row r="145">
          <cell r="A145" t="str">
            <v>Кула</v>
          </cell>
        </row>
        <row r="146">
          <cell r="A146" t="str">
            <v>Куршумлија</v>
          </cell>
        </row>
        <row r="147">
          <cell r="A147" t="str">
            <v>Кучево</v>
          </cell>
        </row>
        <row r="148">
          <cell r="A148" t="str">
            <v>Лајковац</v>
          </cell>
        </row>
        <row r="149">
          <cell r="A149" t="str">
            <v>Лапово</v>
          </cell>
        </row>
        <row r="150">
          <cell r="A150" t="str">
            <v>Лебане</v>
          </cell>
        </row>
        <row r="151">
          <cell r="A151" t="str">
            <v>Лепосавић</v>
          </cell>
        </row>
        <row r="152">
          <cell r="A152" t="str">
            <v>Лесковац-град</v>
          </cell>
        </row>
        <row r="153">
          <cell r="A153" t="str">
            <v>Липљан</v>
          </cell>
        </row>
        <row r="154">
          <cell r="A154" t="str">
            <v>Лозница-град</v>
          </cell>
        </row>
        <row r="155">
          <cell r="A155" t="str">
            <v>Лучани</v>
          </cell>
        </row>
        <row r="156">
          <cell r="A156" t="str">
            <v>Љиг</v>
          </cell>
        </row>
        <row r="157">
          <cell r="A157" t="str">
            <v>Љубовија</v>
          </cell>
        </row>
        <row r="158">
          <cell r="A158" t="str">
            <v>Мајданпек</v>
          </cell>
        </row>
        <row r="159">
          <cell r="A159" t="str">
            <v>Мали Зворник</v>
          </cell>
        </row>
        <row r="160">
          <cell r="A160" t="str">
            <v>Мали Иђош</v>
          </cell>
        </row>
        <row r="161">
          <cell r="A161" t="str">
            <v>Мало Црниће</v>
          </cell>
        </row>
        <row r="162">
          <cell r="A162" t="str">
            <v>Медвеђа</v>
          </cell>
        </row>
        <row r="163">
          <cell r="A163" t="str">
            <v>Мерошина</v>
          </cell>
        </row>
        <row r="164">
          <cell r="A164" t="str">
            <v>Мионица</v>
          </cell>
        </row>
        <row r="165">
          <cell r="A165" t="str">
            <v>Неготин</v>
          </cell>
        </row>
        <row r="166">
          <cell r="A166" t="str">
            <v>Нишка Бања</v>
          </cell>
        </row>
        <row r="167">
          <cell r="A167" t="str">
            <v>Ниш-Медиана</v>
          </cell>
        </row>
        <row r="168">
          <cell r="A168" t="str">
            <v>Ниш-Палилула</v>
          </cell>
        </row>
        <row r="169">
          <cell r="A169" t="str">
            <v>Ниш-Пантелеј</v>
          </cell>
        </row>
        <row r="170">
          <cell r="A170" t="str">
            <v>Ниш-Црвени Крст</v>
          </cell>
        </row>
        <row r="171">
          <cell r="A171" t="str">
            <v>Нова Варош</v>
          </cell>
        </row>
        <row r="172">
          <cell r="A172" t="str">
            <v>Нова Црња</v>
          </cell>
        </row>
        <row r="173">
          <cell r="A173" t="str">
            <v>Нови Бечеј</v>
          </cell>
        </row>
        <row r="174">
          <cell r="A174" t="str">
            <v>Нови Кнежевац</v>
          </cell>
        </row>
        <row r="175">
          <cell r="A175" t="str">
            <v>Нови Пазар-град</v>
          </cell>
        </row>
        <row r="176">
          <cell r="A176" t="str">
            <v>Нови Сад</v>
          </cell>
        </row>
        <row r="177">
          <cell r="A177" t="str">
            <v>Ново Брдо</v>
          </cell>
        </row>
        <row r="178">
          <cell r="A178" t="str">
            <v>Обилић</v>
          </cell>
        </row>
        <row r="179">
          <cell r="A179" t="str">
            <v>Опово</v>
          </cell>
        </row>
        <row r="180">
          <cell r="A180" t="str">
            <v>Ораховац</v>
          </cell>
        </row>
        <row r="181">
          <cell r="A181" t="str">
            <v>Осечина</v>
          </cell>
        </row>
        <row r="182">
          <cell r="A182" t="str">
            <v>Оџаци</v>
          </cell>
        </row>
        <row r="183">
          <cell r="A183" t="str">
            <v>Панчево-град</v>
          </cell>
        </row>
        <row r="184">
          <cell r="A184" t="str">
            <v>Параћин</v>
          </cell>
        </row>
        <row r="185">
          <cell r="A185" t="str">
            <v>Петроварадин</v>
          </cell>
        </row>
        <row r="186">
          <cell r="A186" t="str">
            <v>Петровац на Млави</v>
          </cell>
        </row>
        <row r="187">
          <cell r="A187" t="str">
            <v>Пећ</v>
          </cell>
        </row>
        <row r="188">
          <cell r="A188" t="str">
            <v>Пећинци</v>
          </cell>
        </row>
        <row r="189">
          <cell r="A189" t="str">
            <v>Пирот</v>
          </cell>
        </row>
        <row r="190">
          <cell r="A190" t="str">
            <v>Пландиште</v>
          </cell>
        </row>
        <row r="191">
          <cell r="A191" t="str">
            <v>Подујево</v>
          </cell>
        </row>
        <row r="192">
          <cell r="A192" t="str">
            <v>Пожаревац</v>
          </cell>
        </row>
        <row r="193">
          <cell r="A193" t="str">
            <v>Пожега</v>
          </cell>
        </row>
        <row r="194">
          <cell r="A194" t="str">
            <v>Прешево</v>
          </cell>
        </row>
        <row r="195">
          <cell r="A195" t="str">
            <v>Прибој</v>
          </cell>
        </row>
        <row r="196">
          <cell r="A196" t="str">
            <v>Призрен</v>
          </cell>
        </row>
        <row r="197">
          <cell r="A197" t="str">
            <v>Пријепоље</v>
          </cell>
        </row>
        <row r="198">
          <cell r="A198" t="str">
            <v>Приштина-град</v>
          </cell>
        </row>
        <row r="199">
          <cell r="A199" t="str">
            <v>Прокупље</v>
          </cell>
        </row>
        <row r="200">
          <cell r="A200" t="str">
            <v>Ражањ</v>
          </cell>
        </row>
        <row r="201">
          <cell r="A201" t="str">
            <v>Рача</v>
          </cell>
        </row>
        <row r="202">
          <cell r="A202" t="str">
            <v>Рашка</v>
          </cell>
        </row>
        <row r="203">
          <cell r="A203" t="str">
            <v>Рековац</v>
          </cell>
        </row>
        <row r="204">
          <cell r="A204" t="str">
            <v>Рума</v>
          </cell>
        </row>
        <row r="205">
          <cell r="A205" t="str">
            <v>Свилајнац</v>
          </cell>
        </row>
        <row r="206">
          <cell r="A206" t="str">
            <v>Сврљиг</v>
          </cell>
        </row>
        <row r="207">
          <cell r="A207" t="str">
            <v>Сента</v>
          </cell>
        </row>
        <row r="208">
          <cell r="A208" t="str">
            <v>Сечањ</v>
          </cell>
        </row>
        <row r="209">
          <cell r="A209" t="str">
            <v>Сјеница</v>
          </cell>
        </row>
        <row r="210">
          <cell r="A210" t="str">
            <v>Смедерево-град</v>
          </cell>
        </row>
        <row r="211">
          <cell r="A211" t="str">
            <v>Смедеревска Паланка</v>
          </cell>
        </row>
        <row r="212">
          <cell r="A212" t="str">
            <v>Сокобања</v>
          </cell>
        </row>
        <row r="213">
          <cell r="A213" t="str">
            <v>Сомбор-град</v>
          </cell>
        </row>
        <row r="214">
          <cell r="A214" t="str">
            <v>Србица</v>
          </cell>
        </row>
        <row r="215">
          <cell r="A215" t="str">
            <v>Србобран</v>
          </cell>
        </row>
        <row r="216">
          <cell r="A216" t="str">
            <v>Сремска Митровица-град</v>
          </cell>
        </row>
        <row r="217">
          <cell r="A217" t="str">
            <v>Сремски Карловци</v>
          </cell>
        </row>
        <row r="218">
          <cell r="A218" t="str">
            <v>Стара Пазова</v>
          </cell>
        </row>
        <row r="219">
          <cell r="A219" t="str">
            <v>Суботица-град</v>
          </cell>
        </row>
        <row r="220">
          <cell r="A220" t="str">
            <v>Сува Река</v>
          </cell>
        </row>
        <row r="221">
          <cell r="A221" t="str">
            <v>Сурдулица</v>
          </cell>
        </row>
        <row r="222">
          <cell r="A222" t="str">
            <v>Темерин</v>
          </cell>
        </row>
        <row r="223">
          <cell r="A223" t="str">
            <v>Тител</v>
          </cell>
        </row>
        <row r="224">
          <cell r="A224" t="str">
            <v>Топола</v>
          </cell>
        </row>
        <row r="225">
          <cell r="A225" t="str">
            <v>Трговиште</v>
          </cell>
        </row>
        <row r="226">
          <cell r="A226" t="str">
            <v>Трстеник</v>
          </cell>
        </row>
        <row r="227">
          <cell r="A227" t="str">
            <v>Тутин</v>
          </cell>
        </row>
        <row r="228">
          <cell r="A228" t="str">
            <v>Ћићевац</v>
          </cell>
        </row>
        <row r="229">
          <cell r="A229" t="str">
            <v>Ћуприја</v>
          </cell>
        </row>
        <row r="230">
          <cell r="A230" t="str">
            <v>Уб</v>
          </cell>
        </row>
        <row r="231">
          <cell r="A231" t="str">
            <v>Ужице-град</v>
          </cell>
        </row>
        <row r="232">
          <cell r="A232" t="str">
            <v>Урошевац</v>
          </cell>
        </row>
        <row r="233">
          <cell r="A233" t="str">
            <v>Црна Трава</v>
          </cell>
        </row>
        <row r="234">
          <cell r="A234" t="str">
            <v>Чајетина</v>
          </cell>
        </row>
        <row r="235">
          <cell r="A235" t="str">
            <v>Чачак-град</v>
          </cell>
        </row>
        <row r="236">
          <cell r="A236" t="str">
            <v>Чока</v>
          </cell>
        </row>
        <row r="237">
          <cell r="A237" t="str">
            <v>Шабац-град</v>
          </cell>
        </row>
        <row r="238">
          <cell r="A238" t="str">
            <v>Шид</v>
          </cell>
        </row>
        <row r="239">
          <cell r="A239" t="str">
            <v>Штимље</v>
          </cell>
        </row>
        <row r="240">
          <cell r="A240" t="str">
            <v>Штрпце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40"/>
  <sheetViews>
    <sheetView tabSelected="1" zoomScalePageLayoutView="0" workbookViewId="0" topLeftCell="A1">
      <selection activeCell="AB5" sqref="AB5"/>
    </sheetView>
  </sheetViews>
  <sheetFormatPr defaultColWidth="9.140625" defaultRowHeight="12.75"/>
  <cols>
    <col min="1" max="1" width="5.57421875" style="13" customWidth="1"/>
    <col min="2" max="2" width="18.8515625" style="2" customWidth="1"/>
    <col min="3" max="3" width="25.140625" style="2" customWidth="1"/>
    <col min="4" max="4" width="12.28125" style="2" customWidth="1"/>
    <col min="5" max="5" width="33.7109375" style="2" customWidth="1"/>
    <col min="6" max="16" width="6.28125" style="2" hidden="1" customWidth="1"/>
    <col min="17" max="17" width="6.28125" style="2" customWidth="1"/>
    <col min="18" max="18" width="9.140625" style="0" customWidth="1"/>
    <col min="19" max="23" width="7.00390625" style="0" hidden="1" customWidth="1"/>
    <col min="24" max="25" width="7.00390625" style="0" customWidth="1"/>
    <col min="26" max="26" width="9.140625" style="2" customWidth="1"/>
  </cols>
  <sheetData>
    <row r="1" spans="2:17" ht="15.75">
      <c r="B1" s="11" t="s">
        <v>114</v>
      </c>
      <c r="C1"/>
      <c r="D1" s="18"/>
      <c r="E1"/>
      <c r="F1"/>
      <c r="G1"/>
      <c r="I1"/>
      <c r="J1"/>
      <c r="K1"/>
      <c r="L1"/>
      <c r="M1"/>
      <c r="N1"/>
      <c r="O1"/>
      <c r="P1"/>
      <c r="Q1"/>
    </row>
    <row r="2" spans="2:17" ht="15.75">
      <c r="B2" s="25" t="s">
        <v>86</v>
      </c>
      <c r="C2" s="11"/>
      <c r="D2" s="11"/>
      <c r="E2" s="11"/>
      <c r="F2" s="11"/>
      <c r="G2" s="12"/>
      <c r="H2" s="12"/>
      <c r="I2"/>
      <c r="J2"/>
      <c r="K2"/>
      <c r="L2"/>
      <c r="M2"/>
      <c r="N2"/>
      <c r="O2"/>
      <c r="P2"/>
      <c r="Q2"/>
    </row>
    <row r="3" spans="2:17" ht="16.5" thickBot="1">
      <c r="B3" s="14" t="s">
        <v>115</v>
      </c>
      <c r="C3" s="60"/>
      <c r="D3" s="60"/>
      <c r="E3" s="60"/>
      <c r="F3" s="60"/>
      <c r="G3" s="61"/>
      <c r="H3" s="61"/>
      <c r="I3"/>
      <c r="J3"/>
      <c r="K3"/>
      <c r="L3"/>
      <c r="M3"/>
      <c r="N3"/>
      <c r="O3"/>
      <c r="P3"/>
      <c r="Q3"/>
    </row>
    <row r="4" spans="1:26" ht="23.25" thickBot="1">
      <c r="A4" s="34" t="s">
        <v>83</v>
      </c>
      <c r="B4" s="35" t="s">
        <v>0</v>
      </c>
      <c r="C4" s="23" t="s">
        <v>84</v>
      </c>
      <c r="D4" s="23" t="s">
        <v>11</v>
      </c>
      <c r="E4" s="24" t="s">
        <v>85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  <c r="N4" s="23" t="s">
        <v>95</v>
      </c>
      <c r="O4" s="23" t="s">
        <v>96</v>
      </c>
      <c r="P4" s="23" t="s">
        <v>97</v>
      </c>
      <c r="Q4" s="23" t="s">
        <v>103</v>
      </c>
      <c r="R4" s="23" t="s">
        <v>104</v>
      </c>
      <c r="S4" s="23" t="s">
        <v>108</v>
      </c>
      <c r="T4" s="23" t="s">
        <v>109</v>
      </c>
      <c r="U4" s="23" t="s">
        <v>110</v>
      </c>
      <c r="V4" s="23" t="s">
        <v>111</v>
      </c>
      <c r="W4" s="23" t="s">
        <v>105</v>
      </c>
      <c r="X4" s="23" t="s">
        <v>106</v>
      </c>
      <c r="Y4" s="37" t="s">
        <v>107</v>
      </c>
      <c r="Z4" s="36" t="s">
        <v>112</v>
      </c>
    </row>
    <row r="5" spans="1:26" s="4" customFormat="1" ht="12" customHeight="1">
      <c r="A5" s="38">
        <v>1</v>
      </c>
      <c r="B5" s="39" t="s">
        <v>78</v>
      </c>
      <c r="C5" s="40" t="s">
        <v>13</v>
      </c>
      <c r="D5" s="40" t="s">
        <v>15</v>
      </c>
      <c r="E5" s="40" t="s">
        <v>79</v>
      </c>
      <c r="F5" s="40">
        <v>10</v>
      </c>
      <c r="G5" s="40">
        <v>5</v>
      </c>
      <c r="H5" s="40">
        <v>5</v>
      </c>
      <c r="I5" s="40">
        <v>1.5</v>
      </c>
      <c r="J5" s="40">
        <v>2</v>
      </c>
      <c r="K5" s="40">
        <v>1</v>
      </c>
      <c r="L5" s="40">
        <v>0.4</v>
      </c>
      <c r="M5" s="40">
        <v>0.5</v>
      </c>
      <c r="N5" s="40">
        <v>1.6</v>
      </c>
      <c r="O5" s="40">
        <v>0.2</v>
      </c>
      <c r="P5" s="40">
        <v>0.25</v>
      </c>
      <c r="Q5" s="40">
        <f aca="true" t="shared" si="0" ref="Q5:Q38">SUM(F5:P5)</f>
        <v>27.45</v>
      </c>
      <c r="R5" s="41">
        <f aca="true" t="shared" si="1" ref="R5:R38">Q5*60/27.45</f>
        <v>60</v>
      </c>
      <c r="S5" s="41">
        <v>0.3</v>
      </c>
      <c r="T5" s="41">
        <v>0.2</v>
      </c>
      <c r="U5" s="41">
        <v>8.05</v>
      </c>
      <c r="V5" s="41">
        <v>7.65</v>
      </c>
      <c r="W5" s="42">
        <f aca="true" t="shared" si="2" ref="W5:W16">SUM(S5:V5)</f>
        <v>16.200000000000003</v>
      </c>
      <c r="X5" s="42">
        <f aca="true" t="shared" si="3" ref="X5:X16">40*W5/19.9</f>
        <v>32.56281407035177</v>
      </c>
      <c r="Y5" s="42">
        <f aca="true" t="shared" si="4" ref="Y5:Y16">SUM(X5+R5)</f>
        <v>92.56281407035178</v>
      </c>
      <c r="Z5" s="43" t="s">
        <v>99</v>
      </c>
    </row>
    <row r="6" spans="1:26" s="4" customFormat="1" ht="12" customHeight="1">
      <c r="A6" s="44">
        <v>2</v>
      </c>
      <c r="B6" s="45" t="s">
        <v>59</v>
      </c>
      <c r="C6" s="46" t="s">
        <v>12</v>
      </c>
      <c r="D6" s="47" t="s">
        <v>2</v>
      </c>
      <c r="E6" s="48" t="s">
        <v>56</v>
      </c>
      <c r="F6" s="49">
        <v>9</v>
      </c>
      <c r="G6" s="47">
        <v>5</v>
      </c>
      <c r="H6" s="47">
        <v>4.05</v>
      </c>
      <c r="I6" s="47">
        <v>1.4</v>
      </c>
      <c r="J6" s="46">
        <v>2</v>
      </c>
      <c r="K6" s="47">
        <v>1</v>
      </c>
      <c r="L6" s="46">
        <v>0.5</v>
      </c>
      <c r="M6" s="47">
        <v>0.5</v>
      </c>
      <c r="N6" s="46">
        <v>0.25</v>
      </c>
      <c r="O6" s="47"/>
      <c r="P6" s="46">
        <v>0.25</v>
      </c>
      <c r="Q6" s="46">
        <f t="shared" si="0"/>
        <v>23.95</v>
      </c>
      <c r="R6" s="50">
        <f t="shared" si="1"/>
        <v>52.349726775956285</v>
      </c>
      <c r="S6" s="50">
        <v>0.3</v>
      </c>
      <c r="T6" s="50">
        <v>0.2</v>
      </c>
      <c r="U6" s="50">
        <v>9.5</v>
      </c>
      <c r="V6" s="50">
        <v>9.1</v>
      </c>
      <c r="W6" s="51">
        <f t="shared" si="2"/>
        <v>19.1</v>
      </c>
      <c r="X6" s="51">
        <f t="shared" si="3"/>
        <v>38.391959798994975</v>
      </c>
      <c r="Y6" s="51">
        <f t="shared" si="4"/>
        <v>90.74168657495126</v>
      </c>
      <c r="Z6" s="52" t="s">
        <v>99</v>
      </c>
    </row>
    <row r="7" spans="1:26" s="4" customFormat="1" ht="12" customHeight="1">
      <c r="A7" s="44">
        <v>3</v>
      </c>
      <c r="B7" s="53" t="s">
        <v>55</v>
      </c>
      <c r="C7" s="54" t="s">
        <v>13</v>
      </c>
      <c r="D7" s="54" t="s">
        <v>15</v>
      </c>
      <c r="E7" s="54" t="s">
        <v>46</v>
      </c>
      <c r="F7" s="55">
        <v>9</v>
      </c>
      <c r="G7" s="55">
        <v>4</v>
      </c>
      <c r="H7" s="55">
        <v>5</v>
      </c>
      <c r="I7" s="55">
        <v>1.5</v>
      </c>
      <c r="J7" s="55">
        <v>0</v>
      </c>
      <c r="K7" s="55">
        <v>1</v>
      </c>
      <c r="L7" s="55">
        <v>0.5</v>
      </c>
      <c r="M7" s="55">
        <v>0.5</v>
      </c>
      <c r="N7" s="55">
        <v>1</v>
      </c>
      <c r="O7" s="55">
        <v>0</v>
      </c>
      <c r="P7" s="56">
        <v>0</v>
      </c>
      <c r="Q7" s="46">
        <f t="shared" si="0"/>
        <v>22.5</v>
      </c>
      <c r="R7" s="50">
        <f t="shared" si="1"/>
        <v>49.18032786885246</v>
      </c>
      <c r="S7" s="50">
        <v>0.3</v>
      </c>
      <c r="T7" s="50">
        <v>0.2</v>
      </c>
      <c r="U7" s="50">
        <v>10.3</v>
      </c>
      <c r="V7" s="50">
        <v>9.1</v>
      </c>
      <c r="W7" s="51">
        <f t="shared" si="2"/>
        <v>19.9</v>
      </c>
      <c r="X7" s="51">
        <f t="shared" si="3"/>
        <v>40</v>
      </c>
      <c r="Y7" s="51">
        <f t="shared" si="4"/>
        <v>89.18032786885246</v>
      </c>
      <c r="Z7" s="52" t="s">
        <v>99</v>
      </c>
    </row>
    <row r="8" spans="1:26" s="4" customFormat="1" ht="12" customHeight="1">
      <c r="A8" s="38">
        <v>4</v>
      </c>
      <c r="B8" s="45" t="s">
        <v>38</v>
      </c>
      <c r="C8" s="46" t="s">
        <v>65</v>
      </c>
      <c r="D8" s="48" t="s">
        <v>7</v>
      </c>
      <c r="E8" s="48" t="s">
        <v>39</v>
      </c>
      <c r="F8" s="48">
        <v>9</v>
      </c>
      <c r="G8" s="46">
        <v>3.5</v>
      </c>
      <c r="H8" s="46">
        <v>3.1</v>
      </c>
      <c r="I8" s="46">
        <v>1</v>
      </c>
      <c r="J8" s="46">
        <v>1.75</v>
      </c>
      <c r="K8" s="46">
        <v>0.8</v>
      </c>
      <c r="L8" s="46">
        <v>0.5</v>
      </c>
      <c r="M8" s="46">
        <v>0.3</v>
      </c>
      <c r="N8" s="46"/>
      <c r="O8" s="46"/>
      <c r="P8" s="46"/>
      <c r="Q8" s="46">
        <f t="shared" si="0"/>
        <v>19.950000000000003</v>
      </c>
      <c r="R8" s="50">
        <f t="shared" si="1"/>
        <v>43.60655737704919</v>
      </c>
      <c r="S8" s="50">
        <v>0.3</v>
      </c>
      <c r="T8" s="50">
        <v>0.2</v>
      </c>
      <c r="U8" s="50">
        <v>9.7</v>
      </c>
      <c r="V8" s="50">
        <v>8.75</v>
      </c>
      <c r="W8" s="51">
        <f t="shared" si="2"/>
        <v>18.95</v>
      </c>
      <c r="X8" s="51">
        <f t="shared" si="3"/>
        <v>38.09045226130654</v>
      </c>
      <c r="Y8" s="51">
        <f t="shared" si="4"/>
        <v>81.69700963835572</v>
      </c>
      <c r="Z8" s="52" t="s">
        <v>100</v>
      </c>
    </row>
    <row r="9" spans="1:26" s="4" customFormat="1" ht="12" customHeight="1">
      <c r="A9" s="44">
        <v>5</v>
      </c>
      <c r="B9" s="57" t="s">
        <v>37</v>
      </c>
      <c r="C9" s="46" t="s">
        <v>23</v>
      </c>
      <c r="D9" s="46" t="s">
        <v>6</v>
      </c>
      <c r="E9" s="46" t="s">
        <v>63</v>
      </c>
      <c r="F9" s="46">
        <v>9</v>
      </c>
      <c r="G9" s="46">
        <v>3</v>
      </c>
      <c r="H9" s="46">
        <v>4.65</v>
      </c>
      <c r="I9" s="46">
        <v>0.25</v>
      </c>
      <c r="J9" s="46">
        <v>2</v>
      </c>
      <c r="K9" s="46">
        <v>1</v>
      </c>
      <c r="L9" s="46">
        <v>0.5</v>
      </c>
      <c r="M9" s="46">
        <v>0.4</v>
      </c>
      <c r="N9" s="46"/>
      <c r="O9" s="46"/>
      <c r="P9" s="46"/>
      <c r="Q9" s="46">
        <f t="shared" si="0"/>
        <v>20.799999999999997</v>
      </c>
      <c r="R9" s="50">
        <f t="shared" si="1"/>
        <v>45.46448087431693</v>
      </c>
      <c r="S9" s="50">
        <v>0</v>
      </c>
      <c r="T9" s="50">
        <v>0.2</v>
      </c>
      <c r="U9" s="50">
        <v>10.4</v>
      </c>
      <c r="V9" s="50">
        <v>7.2</v>
      </c>
      <c r="W9" s="51">
        <f t="shared" si="2"/>
        <v>17.8</v>
      </c>
      <c r="X9" s="51">
        <f t="shared" si="3"/>
        <v>35.77889447236181</v>
      </c>
      <c r="Y9" s="51">
        <f t="shared" si="4"/>
        <v>81.24337534667875</v>
      </c>
      <c r="Z9" s="52" t="s">
        <v>100</v>
      </c>
    </row>
    <row r="10" spans="1:26" s="8" customFormat="1" ht="12" customHeight="1">
      <c r="A10" s="22">
        <v>6</v>
      </c>
      <c r="B10" s="30" t="s">
        <v>80</v>
      </c>
      <c r="C10" s="5" t="s">
        <v>13</v>
      </c>
      <c r="D10" s="5" t="s">
        <v>15</v>
      </c>
      <c r="E10" s="7" t="s">
        <v>79</v>
      </c>
      <c r="F10" s="7">
        <v>9</v>
      </c>
      <c r="G10" s="5">
        <v>5</v>
      </c>
      <c r="H10" s="5">
        <v>5</v>
      </c>
      <c r="I10" s="5">
        <v>1.5</v>
      </c>
      <c r="J10" s="5">
        <v>2</v>
      </c>
      <c r="K10" s="5">
        <v>1</v>
      </c>
      <c r="L10" s="5">
        <v>0.5</v>
      </c>
      <c r="M10" s="5">
        <v>0.5</v>
      </c>
      <c r="N10" s="5">
        <v>2</v>
      </c>
      <c r="O10" s="5"/>
      <c r="P10" s="5"/>
      <c r="Q10" s="3">
        <f t="shared" si="0"/>
        <v>26.5</v>
      </c>
      <c r="R10" s="19">
        <f t="shared" si="1"/>
        <v>57.923497267759565</v>
      </c>
      <c r="S10" s="19">
        <v>0.3</v>
      </c>
      <c r="T10" s="19">
        <v>0.2</v>
      </c>
      <c r="U10" s="19">
        <v>5.2</v>
      </c>
      <c r="V10" s="19">
        <v>5.8</v>
      </c>
      <c r="W10" s="26">
        <f t="shared" si="2"/>
        <v>11.5</v>
      </c>
      <c r="X10" s="26">
        <f t="shared" si="3"/>
        <v>23.115577889447238</v>
      </c>
      <c r="Y10" s="58">
        <f t="shared" si="4"/>
        <v>81.03907515720681</v>
      </c>
      <c r="Z10" s="15" t="s">
        <v>100</v>
      </c>
    </row>
    <row r="11" spans="1:26" s="4" customFormat="1" ht="12" customHeight="1">
      <c r="A11" s="33">
        <v>7</v>
      </c>
      <c r="B11" s="28" t="s">
        <v>41</v>
      </c>
      <c r="C11" s="5" t="s">
        <v>16</v>
      </c>
      <c r="D11" s="6" t="s">
        <v>15</v>
      </c>
      <c r="E11" s="7" t="s">
        <v>64</v>
      </c>
      <c r="F11" s="7">
        <v>10</v>
      </c>
      <c r="G11" s="6">
        <v>4</v>
      </c>
      <c r="H11" s="6">
        <v>4.1</v>
      </c>
      <c r="I11" s="6">
        <v>1.5</v>
      </c>
      <c r="J11" s="5">
        <v>0.5</v>
      </c>
      <c r="K11" s="6">
        <v>1</v>
      </c>
      <c r="L11" s="5">
        <v>0.5</v>
      </c>
      <c r="M11" s="6">
        <v>0.5</v>
      </c>
      <c r="N11" s="5">
        <v>1.5</v>
      </c>
      <c r="O11" s="6"/>
      <c r="P11" s="5">
        <v>1</v>
      </c>
      <c r="Q11" s="3">
        <f t="shared" si="0"/>
        <v>24.6</v>
      </c>
      <c r="R11" s="19">
        <f t="shared" si="1"/>
        <v>53.77049180327869</v>
      </c>
      <c r="S11" s="19">
        <v>0.3</v>
      </c>
      <c r="T11" s="19">
        <v>0.2</v>
      </c>
      <c r="U11" s="19">
        <v>6.7</v>
      </c>
      <c r="V11" s="19">
        <v>6.3</v>
      </c>
      <c r="W11" s="26">
        <f t="shared" si="2"/>
        <v>13.5</v>
      </c>
      <c r="X11" s="26">
        <f t="shared" si="3"/>
        <v>27.1356783919598</v>
      </c>
      <c r="Y11" s="58">
        <f t="shared" si="4"/>
        <v>80.90617019523849</v>
      </c>
      <c r="Z11" s="15" t="s">
        <v>100</v>
      </c>
    </row>
    <row r="12" spans="1:26" s="4" customFormat="1" ht="12" customHeight="1">
      <c r="A12" s="22">
        <v>8</v>
      </c>
      <c r="B12" s="29" t="s">
        <v>47</v>
      </c>
      <c r="C12" s="9" t="s">
        <v>13</v>
      </c>
      <c r="D12" s="9" t="s">
        <v>15</v>
      </c>
      <c r="E12" s="9" t="s">
        <v>79</v>
      </c>
      <c r="F12" s="10">
        <v>9</v>
      </c>
      <c r="G12" s="10">
        <v>5</v>
      </c>
      <c r="H12" s="10">
        <v>2.95</v>
      </c>
      <c r="I12" s="10">
        <v>1.5</v>
      </c>
      <c r="J12" s="10">
        <v>0.5</v>
      </c>
      <c r="K12" s="10">
        <v>0.8</v>
      </c>
      <c r="L12" s="10">
        <v>0.5</v>
      </c>
      <c r="M12" s="10">
        <v>0.4</v>
      </c>
      <c r="N12" s="10">
        <v>1</v>
      </c>
      <c r="O12" s="10"/>
      <c r="P12" s="10"/>
      <c r="Q12" s="3">
        <f t="shared" si="0"/>
        <v>21.65</v>
      </c>
      <c r="R12" s="19">
        <f t="shared" si="1"/>
        <v>47.3224043715847</v>
      </c>
      <c r="S12" s="19">
        <v>0.3</v>
      </c>
      <c r="T12" s="19">
        <v>0.2</v>
      </c>
      <c r="U12" s="19">
        <v>6</v>
      </c>
      <c r="V12" s="19">
        <v>6.05</v>
      </c>
      <c r="W12" s="26">
        <f t="shared" si="2"/>
        <v>12.55</v>
      </c>
      <c r="X12" s="26">
        <f t="shared" si="3"/>
        <v>25.226130653266335</v>
      </c>
      <c r="Y12" s="58">
        <f t="shared" si="4"/>
        <v>72.54853502485103</v>
      </c>
      <c r="Z12" s="15" t="s">
        <v>100</v>
      </c>
    </row>
    <row r="13" spans="1:26" s="4" customFormat="1" ht="12" customHeight="1">
      <c r="A13" s="22">
        <v>9</v>
      </c>
      <c r="B13" s="27" t="s">
        <v>43</v>
      </c>
      <c r="C13" s="3" t="s">
        <v>13</v>
      </c>
      <c r="D13" s="3" t="s">
        <v>15</v>
      </c>
      <c r="E13" s="3" t="s">
        <v>22</v>
      </c>
      <c r="F13" s="3">
        <v>9</v>
      </c>
      <c r="G13" s="3">
        <v>4</v>
      </c>
      <c r="H13" s="3">
        <v>3.95</v>
      </c>
      <c r="I13" s="3">
        <v>0</v>
      </c>
      <c r="J13" s="3">
        <v>1</v>
      </c>
      <c r="K13" s="3">
        <v>0.8</v>
      </c>
      <c r="L13" s="3">
        <v>0.4</v>
      </c>
      <c r="M13" s="3">
        <v>0.4</v>
      </c>
      <c r="N13" s="3">
        <v>0.25</v>
      </c>
      <c r="O13" s="3"/>
      <c r="P13" s="3">
        <v>0.5</v>
      </c>
      <c r="Q13" s="3">
        <f t="shared" si="0"/>
        <v>20.299999999999997</v>
      </c>
      <c r="R13" s="19">
        <f t="shared" si="1"/>
        <v>44.37158469945354</v>
      </c>
      <c r="S13" s="19">
        <v>0.3</v>
      </c>
      <c r="T13" s="19">
        <v>0</v>
      </c>
      <c r="U13" s="19">
        <v>3.9</v>
      </c>
      <c r="V13" s="19">
        <v>4.3</v>
      </c>
      <c r="W13" s="26">
        <f t="shared" si="2"/>
        <v>8.5</v>
      </c>
      <c r="X13" s="26">
        <f t="shared" si="3"/>
        <v>17.085427135678394</v>
      </c>
      <c r="Y13" s="58">
        <f t="shared" si="4"/>
        <v>61.45701183513194</v>
      </c>
      <c r="Z13" s="15" t="s">
        <v>100</v>
      </c>
    </row>
    <row r="14" spans="1:26" s="4" customFormat="1" ht="12" customHeight="1">
      <c r="A14" s="33">
        <v>10</v>
      </c>
      <c r="B14" s="29" t="s">
        <v>34</v>
      </c>
      <c r="C14" s="9" t="s">
        <v>23</v>
      </c>
      <c r="D14" s="9" t="s">
        <v>6</v>
      </c>
      <c r="E14" s="9" t="s">
        <v>24</v>
      </c>
      <c r="F14" s="10">
        <v>10</v>
      </c>
      <c r="G14" s="10">
        <v>1</v>
      </c>
      <c r="H14" s="10">
        <v>4.3</v>
      </c>
      <c r="I14" s="10">
        <v>1.5</v>
      </c>
      <c r="J14" s="10">
        <v>1.75</v>
      </c>
      <c r="K14" s="10">
        <v>1</v>
      </c>
      <c r="L14" s="10">
        <v>0.5</v>
      </c>
      <c r="M14" s="10">
        <v>0.5</v>
      </c>
      <c r="N14" s="10"/>
      <c r="O14" s="10"/>
      <c r="P14" s="10"/>
      <c r="Q14" s="3">
        <f t="shared" si="0"/>
        <v>20.55</v>
      </c>
      <c r="R14" s="19">
        <f t="shared" si="1"/>
        <v>44.91803278688525</v>
      </c>
      <c r="S14" s="19">
        <v>-0.6</v>
      </c>
      <c r="T14" s="19">
        <v>0.2</v>
      </c>
      <c r="U14" s="19">
        <v>4.85</v>
      </c>
      <c r="V14" s="19">
        <v>0.1</v>
      </c>
      <c r="W14" s="26">
        <f t="shared" si="2"/>
        <v>4.549999999999999</v>
      </c>
      <c r="X14" s="26">
        <f t="shared" si="3"/>
        <v>9.145728643216078</v>
      </c>
      <c r="Y14" s="58">
        <f t="shared" si="4"/>
        <v>54.06376143010132</v>
      </c>
      <c r="Z14" s="15" t="s">
        <v>101</v>
      </c>
    </row>
    <row r="15" spans="1:26" s="4" customFormat="1" ht="12" customHeight="1">
      <c r="A15" s="22">
        <v>11</v>
      </c>
      <c r="B15" s="27" t="s">
        <v>27</v>
      </c>
      <c r="C15" s="3" t="s">
        <v>14</v>
      </c>
      <c r="D15" s="3" t="s">
        <v>62</v>
      </c>
      <c r="E15" s="3" t="s">
        <v>70</v>
      </c>
      <c r="F15" s="3">
        <v>9</v>
      </c>
      <c r="G15" s="16">
        <v>5</v>
      </c>
      <c r="H15" s="3">
        <v>4.25</v>
      </c>
      <c r="I15" s="3"/>
      <c r="J15" s="3">
        <v>2</v>
      </c>
      <c r="K15" s="3">
        <v>0.8</v>
      </c>
      <c r="L15" s="3">
        <v>0.5</v>
      </c>
      <c r="M15" s="3">
        <v>0.4</v>
      </c>
      <c r="N15" s="3"/>
      <c r="O15" s="3"/>
      <c r="P15" s="3">
        <v>0.75</v>
      </c>
      <c r="Q15" s="3">
        <f t="shared" si="0"/>
        <v>22.7</v>
      </c>
      <c r="R15" s="19">
        <f t="shared" si="1"/>
        <v>49.61748633879782</v>
      </c>
      <c r="S15" s="19">
        <v>0.3</v>
      </c>
      <c r="T15" s="19">
        <v>0.2</v>
      </c>
      <c r="U15" s="19">
        <v>0.2</v>
      </c>
      <c r="V15" s="19">
        <v>0</v>
      </c>
      <c r="W15" s="26">
        <f t="shared" si="2"/>
        <v>0.7</v>
      </c>
      <c r="X15" s="26">
        <f t="shared" si="3"/>
        <v>1.407035175879397</v>
      </c>
      <c r="Y15" s="58">
        <f t="shared" si="4"/>
        <v>51.02452151467722</v>
      </c>
      <c r="Z15" s="15" t="s">
        <v>101</v>
      </c>
    </row>
    <row r="16" spans="1:26" s="4" customFormat="1" ht="12" customHeight="1">
      <c r="A16" s="22">
        <v>12</v>
      </c>
      <c r="B16" s="28" t="s">
        <v>60</v>
      </c>
      <c r="C16" s="5" t="s">
        <v>14</v>
      </c>
      <c r="D16" s="7" t="s">
        <v>62</v>
      </c>
      <c r="E16" s="7" t="s">
        <v>28</v>
      </c>
      <c r="F16" s="7">
        <v>9</v>
      </c>
      <c r="G16" s="5">
        <v>5</v>
      </c>
      <c r="H16" s="5">
        <v>4.15</v>
      </c>
      <c r="I16" s="5"/>
      <c r="J16" s="5"/>
      <c r="K16" s="5">
        <v>1</v>
      </c>
      <c r="L16" s="5">
        <v>0.5</v>
      </c>
      <c r="M16" s="5">
        <v>0.25</v>
      </c>
      <c r="N16" s="5"/>
      <c r="O16" s="5">
        <v>0.1</v>
      </c>
      <c r="P16" s="5">
        <v>0.5</v>
      </c>
      <c r="Q16" s="3">
        <f t="shared" si="0"/>
        <v>20.5</v>
      </c>
      <c r="R16" s="19">
        <f t="shared" si="1"/>
        <v>44.80874316939891</v>
      </c>
      <c r="S16" s="19">
        <v>0.3</v>
      </c>
      <c r="T16" s="19">
        <v>0.2</v>
      </c>
      <c r="U16" s="19">
        <v>0.5</v>
      </c>
      <c r="V16" s="19">
        <v>0.1</v>
      </c>
      <c r="W16" s="26">
        <f t="shared" si="2"/>
        <v>1.1</v>
      </c>
      <c r="X16" s="26">
        <f t="shared" si="3"/>
        <v>2.21105527638191</v>
      </c>
      <c r="Y16" s="58">
        <f t="shared" si="4"/>
        <v>47.01979844578082</v>
      </c>
      <c r="Z16" s="15" t="s">
        <v>101</v>
      </c>
    </row>
    <row r="17" spans="1:26" s="4" customFormat="1" ht="12" customHeight="1">
      <c r="A17" s="33">
        <v>13</v>
      </c>
      <c r="B17" s="27" t="s">
        <v>61</v>
      </c>
      <c r="C17" s="3" t="s">
        <v>13</v>
      </c>
      <c r="D17" s="3" t="s">
        <v>15</v>
      </c>
      <c r="E17" s="3" t="s">
        <v>81</v>
      </c>
      <c r="F17" s="3">
        <v>9</v>
      </c>
      <c r="G17" s="3">
        <v>4</v>
      </c>
      <c r="H17" s="3">
        <v>2.75</v>
      </c>
      <c r="I17" s="3">
        <v>0</v>
      </c>
      <c r="J17" s="3">
        <v>2</v>
      </c>
      <c r="K17" s="3">
        <v>1</v>
      </c>
      <c r="L17" s="3">
        <v>0.5</v>
      </c>
      <c r="M17" s="3">
        <v>0.4</v>
      </c>
      <c r="N17" s="3"/>
      <c r="O17" s="3"/>
      <c r="P17" s="3"/>
      <c r="Q17" s="3">
        <f t="shared" si="0"/>
        <v>19.65</v>
      </c>
      <c r="R17" s="19">
        <f t="shared" si="1"/>
        <v>42.950819672131146</v>
      </c>
      <c r="S17" s="19"/>
      <c r="T17" s="19"/>
      <c r="U17" s="19"/>
      <c r="V17" s="19"/>
      <c r="W17" s="20"/>
      <c r="X17" s="20"/>
      <c r="Y17" s="20"/>
      <c r="Z17" s="15" t="s">
        <v>101</v>
      </c>
    </row>
    <row r="18" spans="1:26" s="4" customFormat="1" ht="12" customHeight="1">
      <c r="A18" s="22">
        <v>14</v>
      </c>
      <c r="B18" s="27" t="s">
        <v>29</v>
      </c>
      <c r="C18" s="3" t="s">
        <v>14</v>
      </c>
      <c r="D18" s="3" t="s">
        <v>62</v>
      </c>
      <c r="E18" s="3" t="s">
        <v>28</v>
      </c>
      <c r="F18" s="3">
        <v>9</v>
      </c>
      <c r="G18" s="3">
        <v>3</v>
      </c>
      <c r="H18" s="3">
        <v>3.55</v>
      </c>
      <c r="I18" s="3"/>
      <c r="J18" s="3">
        <v>1.75</v>
      </c>
      <c r="K18" s="3">
        <v>1</v>
      </c>
      <c r="L18" s="3">
        <v>0.5</v>
      </c>
      <c r="M18" s="3">
        <v>0.5</v>
      </c>
      <c r="N18" s="3">
        <v>0.25</v>
      </c>
      <c r="O18" s="3"/>
      <c r="P18" s="3"/>
      <c r="Q18" s="3">
        <f t="shared" si="0"/>
        <v>19.55</v>
      </c>
      <c r="R18" s="19">
        <f t="shared" si="1"/>
        <v>42.732240437158474</v>
      </c>
      <c r="S18" s="19"/>
      <c r="T18" s="19"/>
      <c r="U18" s="19"/>
      <c r="V18" s="19"/>
      <c r="W18" s="20"/>
      <c r="X18" s="20"/>
      <c r="Y18" s="20"/>
      <c r="Z18" s="15" t="s">
        <v>101</v>
      </c>
    </row>
    <row r="19" spans="1:26" s="4" customFormat="1" ht="12" customHeight="1">
      <c r="A19" s="22">
        <v>15</v>
      </c>
      <c r="B19" s="27" t="s">
        <v>44</v>
      </c>
      <c r="C19" s="3" t="s">
        <v>14</v>
      </c>
      <c r="D19" s="3" t="s">
        <v>62</v>
      </c>
      <c r="E19" s="3" t="s">
        <v>45</v>
      </c>
      <c r="F19" s="3">
        <v>10</v>
      </c>
      <c r="G19" s="3">
        <v>5</v>
      </c>
      <c r="H19" s="3">
        <v>2.5</v>
      </c>
      <c r="I19" s="3">
        <v>0</v>
      </c>
      <c r="J19" s="3">
        <v>0</v>
      </c>
      <c r="K19" s="3">
        <v>0.8</v>
      </c>
      <c r="L19" s="3">
        <v>0.5</v>
      </c>
      <c r="M19" s="3">
        <v>0.4</v>
      </c>
      <c r="N19" s="3"/>
      <c r="O19" s="3"/>
      <c r="P19" s="3"/>
      <c r="Q19" s="3">
        <f t="shared" si="0"/>
        <v>19.2</v>
      </c>
      <c r="R19" s="19">
        <f t="shared" si="1"/>
        <v>41.9672131147541</v>
      </c>
      <c r="S19" s="19"/>
      <c r="T19" s="19"/>
      <c r="U19" s="19"/>
      <c r="V19" s="19"/>
      <c r="W19" s="20"/>
      <c r="X19" s="20"/>
      <c r="Y19" s="20"/>
      <c r="Z19" s="15" t="s">
        <v>101</v>
      </c>
    </row>
    <row r="20" spans="1:26" s="4" customFormat="1" ht="12" customHeight="1">
      <c r="A20" s="33">
        <v>16</v>
      </c>
      <c r="B20" s="27" t="s">
        <v>67</v>
      </c>
      <c r="C20" s="3" t="s">
        <v>68</v>
      </c>
      <c r="D20" s="3" t="s">
        <v>5</v>
      </c>
      <c r="E20" s="3" t="s">
        <v>21</v>
      </c>
      <c r="F20" s="3">
        <v>10</v>
      </c>
      <c r="G20" s="3">
        <v>2</v>
      </c>
      <c r="H20" s="3">
        <v>4.3</v>
      </c>
      <c r="I20" s="3">
        <v>0.25</v>
      </c>
      <c r="J20" s="3">
        <v>0</v>
      </c>
      <c r="K20" s="3">
        <v>1</v>
      </c>
      <c r="L20" s="3">
        <v>0.5</v>
      </c>
      <c r="M20" s="3">
        <v>0.4</v>
      </c>
      <c r="N20" s="3">
        <v>0</v>
      </c>
      <c r="O20" s="3">
        <v>0</v>
      </c>
      <c r="P20" s="3">
        <v>0.5</v>
      </c>
      <c r="Q20" s="3">
        <f t="shared" si="0"/>
        <v>18.95</v>
      </c>
      <c r="R20" s="19">
        <f t="shared" si="1"/>
        <v>41.4207650273224</v>
      </c>
      <c r="S20" s="19"/>
      <c r="T20" s="19"/>
      <c r="U20" s="19"/>
      <c r="V20" s="19"/>
      <c r="W20" s="20"/>
      <c r="X20" s="20"/>
      <c r="Y20" s="20"/>
      <c r="Z20" s="15" t="s">
        <v>101</v>
      </c>
    </row>
    <row r="21" spans="1:26" s="4" customFormat="1" ht="12" customHeight="1">
      <c r="A21" s="22">
        <v>17</v>
      </c>
      <c r="B21" s="30" t="s">
        <v>57</v>
      </c>
      <c r="C21" s="5" t="s">
        <v>13</v>
      </c>
      <c r="D21" s="7" t="s">
        <v>15</v>
      </c>
      <c r="E21" s="7" t="s">
        <v>46</v>
      </c>
      <c r="F21" s="7">
        <v>9</v>
      </c>
      <c r="G21" s="5">
        <v>2.5</v>
      </c>
      <c r="H21" s="5">
        <v>3.75</v>
      </c>
      <c r="I21" s="5">
        <v>0</v>
      </c>
      <c r="J21" s="5">
        <v>2</v>
      </c>
      <c r="K21" s="5">
        <v>0.8</v>
      </c>
      <c r="L21" s="5">
        <v>0.5</v>
      </c>
      <c r="M21" s="5"/>
      <c r="N21" s="5"/>
      <c r="O21" s="5"/>
      <c r="P21" s="5"/>
      <c r="Q21" s="3">
        <f t="shared" si="0"/>
        <v>18.55</v>
      </c>
      <c r="R21" s="19">
        <f t="shared" si="1"/>
        <v>40.54644808743169</v>
      </c>
      <c r="S21" s="19"/>
      <c r="T21" s="19"/>
      <c r="U21" s="19"/>
      <c r="V21" s="19"/>
      <c r="W21" s="20"/>
      <c r="X21" s="20"/>
      <c r="Y21" s="20"/>
      <c r="Z21" s="15" t="s">
        <v>101</v>
      </c>
    </row>
    <row r="22" spans="1:26" s="4" customFormat="1" ht="12" customHeight="1">
      <c r="A22" s="22">
        <v>18</v>
      </c>
      <c r="B22" s="27" t="s">
        <v>42</v>
      </c>
      <c r="C22" s="3" t="s">
        <v>13</v>
      </c>
      <c r="D22" s="3" t="s">
        <v>15</v>
      </c>
      <c r="E22" s="3" t="s">
        <v>81</v>
      </c>
      <c r="F22" s="3">
        <v>6.75</v>
      </c>
      <c r="G22" s="3">
        <v>4</v>
      </c>
      <c r="H22" s="3">
        <v>4</v>
      </c>
      <c r="I22" s="3">
        <v>0</v>
      </c>
      <c r="J22" s="3">
        <v>1.25</v>
      </c>
      <c r="K22" s="3">
        <v>1</v>
      </c>
      <c r="L22" s="3">
        <v>0.5</v>
      </c>
      <c r="M22" s="3">
        <v>0.5</v>
      </c>
      <c r="N22" s="3"/>
      <c r="O22" s="3"/>
      <c r="P22" s="3"/>
      <c r="Q22" s="3">
        <f t="shared" si="0"/>
        <v>18</v>
      </c>
      <c r="R22" s="19">
        <f t="shared" si="1"/>
        <v>39.34426229508197</v>
      </c>
      <c r="S22" s="19"/>
      <c r="T22" s="19"/>
      <c r="U22" s="19"/>
      <c r="V22" s="19"/>
      <c r="W22" s="20"/>
      <c r="X22" s="20"/>
      <c r="Y22" s="20"/>
      <c r="Z22" s="15" t="s">
        <v>102</v>
      </c>
    </row>
    <row r="23" spans="1:26" s="4" customFormat="1" ht="12" customHeight="1">
      <c r="A23" s="33">
        <v>19</v>
      </c>
      <c r="B23" s="27" t="s">
        <v>52</v>
      </c>
      <c r="C23" s="3" t="s">
        <v>13</v>
      </c>
      <c r="D23" s="3" t="s">
        <v>15</v>
      </c>
      <c r="E23" s="3" t="s">
        <v>46</v>
      </c>
      <c r="F23" s="3">
        <v>9</v>
      </c>
      <c r="G23" s="3">
        <v>4</v>
      </c>
      <c r="H23" s="3">
        <v>3.05</v>
      </c>
      <c r="I23" s="3"/>
      <c r="J23" s="3"/>
      <c r="K23" s="3">
        <v>1</v>
      </c>
      <c r="L23" s="3">
        <v>0.4</v>
      </c>
      <c r="M23" s="3">
        <v>0.2</v>
      </c>
      <c r="N23" s="3">
        <v>0.25</v>
      </c>
      <c r="O23" s="3"/>
      <c r="P23" s="3"/>
      <c r="Q23" s="3">
        <f t="shared" si="0"/>
        <v>17.9</v>
      </c>
      <c r="R23" s="19">
        <f t="shared" si="1"/>
        <v>39.12568306010929</v>
      </c>
      <c r="S23" s="19"/>
      <c r="T23" s="19"/>
      <c r="U23" s="19"/>
      <c r="V23" s="19"/>
      <c r="W23" s="20"/>
      <c r="X23" s="20"/>
      <c r="Y23" s="20"/>
      <c r="Z23" s="15" t="s">
        <v>102</v>
      </c>
    </row>
    <row r="24" spans="1:26" s="4" customFormat="1" ht="12" customHeight="1">
      <c r="A24" s="22">
        <v>20</v>
      </c>
      <c r="B24" s="30" t="s">
        <v>50</v>
      </c>
      <c r="C24" s="5" t="s">
        <v>82</v>
      </c>
      <c r="D24" s="5" t="s">
        <v>1</v>
      </c>
      <c r="E24" s="7" t="s">
        <v>58</v>
      </c>
      <c r="F24" s="7">
        <v>9</v>
      </c>
      <c r="G24" s="5">
        <v>2.5</v>
      </c>
      <c r="H24" s="5">
        <v>4</v>
      </c>
      <c r="I24" s="5"/>
      <c r="J24" s="5"/>
      <c r="K24" s="5">
        <v>1</v>
      </c>
      <c r="L24" s="5">
        <v>0.5</v>
      </c>
      <c r="M24" s="5">
        <v>0.4</v>
      </c>
      <c r="N24" s="5">
        <v>0.25</v>
      </c>
      <c r="O24" s="5"/>
      <c r="P24" s="5"/>
      <c r="Q24" s="3">
        <f t="shared" si="0"/>
        <v>17.65</v>
      </c>
      <c r="R24" s="19">
        <f t="shared" si="1"/>
        <v>38.5792349726776</v>
      </c>
      <c r="S24" s="19"/>
      <c r="T24" s="19"/>
      <c r="U24" s="19"/>
      <c r="V24" s="19"/>
      <c r="W24" s="20"/>
      <c r="X24" s="20"/>
      <c r="Y24" s="20"/>
      <c r="Z24" s="15" t="s">
        <v>102</v>
      </c>
    </row>
    <row r="25" spans="1:26" s="4" customFormat="1" ht="12" customHeight="1">
      <c r="A25" s="22">
        <v>21</v>
      </c>
      <c r="B25" s="29" t="s">
        <v>32</v>
      </c>
      <c r="C25" s="9" t="s">
        <v>4</v>
      </c>
      <c r="D25" s="9" t="s">
        <v>10</v>
      </c>
      <c r="E25" s="9" t="s">
        <v>26</v>
      </c>
      <c r="F25" s="10">
        <v>9.5</v>
      </c>
      <c r="G25" s="10">
        <v>2</v>
      </c>
      <c r="H25" s="10">
        <v>2.8</v>
      </c>
      <c r="I25" s="10">
        <v>0</v>
      </c>
      <c r="J25" s="10">
        <v>2</v>
      </c>
      <c r="K25" s="10">
        <v>1</v>
      </c>
      <c r="L25" s="10"/>
      <c r="M25" s="10"/>
      <c r="N25" s="10"/>
      <c r="O25" s="10"/>
      <c r="P25" s="10"/>
      <c r="Q25" s="3">
        <f t="shared" si="0"/>
        <v>17.3</v>
      </c>
      <c r="R25" s="19">
        <f t="shared" si="1"/>
        <v>37.814207650273225</v>
      </c>
      <c r="S25" s="19"/>
      <c r="T25" s="19"/>
      <c r="U25" s="19"/>
      <c r="V25" s="19"/>
      <c r="W25" s="20"/>
      <c r="X25" s="20"/>
      <c r="Y25" s="20"/>
      <c r="Z25" s="15" t="s">
        <v>102</v>
      </c>
    </row>
    <row r="26" spans="1:26" s="4" customFormat="1" ht="12" customHeight="1">
      <c r="A26" s="33">
        <v>22</v>
      </c>
      <c r="B26" s="30" t="s">
        <v>48</v>
      </c>
      <c r="C26" s="5" t="s">
        <v>14</v>
      </c>
      <c r="D26" s="5" t="s">
        <v>62</v>
      </c>
      <c r="E26" s="7" t="s">
        <v>28</v>
      </c>
      <c r="F26" s="7">
        <v>7.4</v>
      </c>
      <c r="G26" s="5">
        <v>3</v>
      </c>
      <c r="H26" s="5">
        <v>3</v>
      </c>
      <c r="I26" s="5">
        <v>1.5</v>
      </c>
      <c r="J26" s="5">
        <v>0</v>
      </c>
      <c r="K26" s="5">
        <v>0.8</v>
      </c>
      <c r="L26" s="5">
        <v>0.4</v>
      </c>
      <c r="M26" s="5">
        <v>0.3</v>
      </c>
      <c r="N26" s="5"/>
      <c r="O26" s="5"/>
      <c r="P26" s="5">
        <v>0.5</v>
      </c>
      <c r="Q26" s="3">
        <f t="shared" si="0"/>
        <v>16.900000000000002</v>
      </c>
      <c r="R26" s="19">
        <f t="shared" si="1"/>
        <v>36.93989071038252</v>
      </c>
      <c r="S26" s="19"/>
      <c r="T26" s="19"/>
      <c r="U26" s="19"/>
      <c r="V26" s="19"/>
      <c r="W26" s="20"/>
      <c r="X26" s="20"/>
      <c r="Y26" s="20"/>
      <c r="Z26" s="15" t="s">
        <v>102</v>
      </c>
    </row>
    <row r="27" spans="1:26" s="8" customFormat="1" ht="12" customHeight="1">
      <c r="A27" s="22">
        <v>23</v>
      </c>
      <c r="B27" s="27" t="s">
        <v>33</v>
      </c>
      <c r="C27" s="3" t="s">
        <v>73</v>
      </c>
      <c r="D27" s="3" t="s">
        <v>3</v>
      </c>
      <c r="E27" s="3" t="s">
        <v>18</v>
      </c>
      <c r="F27" s="3">
        <v>7.25</v>
      </c>
      <c r="G27" s="16">
        <v>4</v>
      </c>
      <c r="H27" s="3">
        <v>2.8</v>
      </c>
      <c r="I27" s="3"/>
      <c r="J27" s="3"/>
      <c r="K27" s="3">
        <v>1</v>
      </c>
      <c r="L27" s="3">
        <v>0.4</v>
      </c>
      <c r="M27" s="3">
        <v>0.5</v>
      </c>
      <c r="N27" s="3">
        <v>0.25</v>
      </c>
      <c r="O27" s="3"/>
      <c r="P27" s="3"/>
      <c r="Q27" s="3">
        <f t="shared" si="0"/>
        <v>16.200000000000003</v>
      </c>
      <c r="R27" s="19">
        <f t="shared" si="1"/>
        <v>35.40983606557378</v>
      </c>
      <c r="S27" s="19"/>
      <c r="T27" s="19"/>
      <c r="U27" s="19"/>
      <c r="V27" s="19"/>
      <c r="W27" s="21"/>
      <c r="X27" s="21"/>
      <c r="Y27" s="21"/>
      <c r="Z27" s="15" t="s">
        <v>102</v>
      </c>
    </row>
    <row r="28" spans="1:26" s="4" customFormat="1" ht="12" customHeight="1">
      <c r="A28" s="22">
        <v>24</v>
      </c>
      <c r="B28" s="31" t="s">
        <v>71</v>
      </c>
      <c r="C28" s="17" t="s">
        <v>25</v>
      </c>
      <c r="D28" s="17" t="s">
        <v>15</v>
      </c>
      <c r="E28" s="7" t="s">
        <v>72</v>
      </c>
      <c r="F28" s="7">
        <v>9</v>
      </c>
      <c r="G28" s="5">
        <v>4</v>
      </c>
      <c r="H28" s="5">
        <v>2.25</v>
      </c>
      <c r="I28" s="5"/>
      <c r="J28" s="5"/>
      <c r="K28" s="5"/>
      <c r="L28" s="5"/>
      <c r="M28" s="5"/>
      <c r="N28" s="5"/>
      <c r="O28" s="5"/>
      <c r="P28" s="5"/>
      <c r="Q28" s="3">
        <f t="shared" si="0"/>
        <v>15.25</v>
      </c>
      <c r="R28" s="19">
        <f t="shared" si="1"/>
        <v>33.333333333333336</v>
      </c>
      <c r="S28" s="19"/>
      <c r="T28" s="19"/>
      <c r="U28" s="19"/>
      <c r="V28" s="19"/>
      <c r="W28" s="20"/>
      <c r="X28" s="20"/>
      <c r="Y28" s="20"/>
      <c r="Z28" s="15"/>
    </row>
    <row r="29" spans="1:26" s="4" customFormat="1" ht="12" customHeight="1">
      <c r="A29" s="33">
        <v>25</v>
      </c>
      <c r="B29" s="32" t="s">
        <v>49</v>
      </c>
      <c r="C29" s="16" t="s">
        <v>13</v>
      </c>
      <c r="D29" s="16" t="s">
        <v>15</v>
      </c>
      <c r="E29" s="3" t="s">
        <v>46</v>
      </c>
      <c r="F29" s="3">
        <v>9</v>
      </c>
      <c r="G29" s="3">
        <v>3.5</v>
      </c>
      <c r="H29" s="3">
        <v>1.25</v>
      </c>
      <c r="I29" s="3">
        <v>0.25</v>
      </c>
      <c r="J29" s="3">
        <v>0</v>
      </c>
      <c r="K29" s="3">
        <v>0.85</v>
      </c>
      <c r="L29" s="3"/>
      <c r="M29" s="3"/>
      <c r="N29" s="3"/>
      <c r="O29" s="3"/>
      <c r="P29" s="3"/>
      <c r="Q29" s="3">
        <f t="shared" si="0"/>
        <v>14.85</v>
      </c>
      <c r="R29" s="19">
        <f t="shared" si="1"/>
        <v>32.459016393442624</v>
      </c>
      <c r="S29" s="19"/>
      <c r="T29" s="19"/>
      <c r="U29" s="19"/>
      <c r="V29" s="19"/>
      <c r="W29" s="20"/>
      <c r="X29" s="20"/>
      <c r="Y29" s="20"/>
      <c r="Z29" s="15"/>
    </row>
    <row r="30" spans="1:26" s="4" customFormat="1" ht="12" customHeight="1">
      <c r="A30" s="22">
        <v>26</v>
      </c>
      <c r="B30" s="29" t="s">
        <v>36</v>
      </c>
      <c r="C30" s="9" t="s">
        <v>23</v>
      </c>
      <c r="D30" s="9" t="s">
        <v>6</v>
      </c>
      <c r="E30" s="9" t="s">
        <v>24</v>
      </c>
      <c r="F30" s="10">
        <v>7.25</v>
      </c>
      <c r="G30" s="10">
        <v>3.5</v>
      </c>
      <c r="H30" s="10">
        <v>1.9</v>
      </c>
      <c r="I30" s="10">
        <v>0.25</v>
      </c>
      <c r="J30" s="10">
        <v>0</v>
      </c>
      <c r="K30" s="10">
        <v>1</v>
      </c>
      <c r="L30" s="10">
        <v>0.5</v>
      </c>
      <c r="M30" s="10">
        <v>0.2</v>
      </c>
      <c r="N30" s="10"/>
      <c r="O30" s="10"/>
      <c r="P30" s="10"/>
      <c r="Q30" s="3">
        <f t="shared" si="0"/>
        <v>14.6</v>
      </c>
      <c r="R30" s="19">
        <f t="shared" si="1"/>
        <v>31.91256830601093</v>
      </c>
      <c r="S30" s="19"/>
      <c r="T30" s="19"/>
      <c r="U30" s="19"/>
      <c r="V30" s="19"/>
      <c r="W30" s="20"/>
      <c r="X30" s="20"/>
      <c r="Y30" s="20"/>
      <c r="Z30" s="15"/>
    </row>
    <row r="31" spans="1:26" s="4" customFormat="1" ht="12" customHeight="1">
      <c r="A31" s="22">
        <v>27</v>
      </c>
      <c r="B31" s="30" t="s">
        <v>66</v>
      </c>
      <c r="C31" s="5" t="s">
        <v>16</v>
      </c>
      <c r="D31" s="5" t="s">
        <v>15</v>
      </c>
      <c r="E31" s="7" t="s">
        <v>17</v>
      </c>
      <c r="F31" s="7">
        <v>9</v>
      </c>
      <c r="G31" s="5">
        <v>1.3</v>
      </c>
      <c r="H31" s="5">
        <v>1.3</v>
      </c>
      <c r="I31" s="5"/>
      <c r="J31" s="5"/>
      <c r="K31" s="5">
        <v>1</v>
      </c>
      <c r="L31" s="5">
        <v>0.5</v>
      </c>
      <c r="M31" s="5">
        <v>0.5</v>
      </c>
      <c r="N31" s="5"/>
      <c r="O31" s="5"/>
      <c r="P31" s="5">
        <v>0.5</v>
      </c>
      <c r="Q31" s="3">
        <f t="shared" si="0"/>
        <v>14.100000000000001</v>
      </c>
      <c r="R31" s="19">
        <f t="shared" si="1"/>
        <v>30.819672131147545</v>
      </c>
      <c r="S31" s="19"/>
      <c r="T31" s="19"/>
      <c r="U31" s="19"/>
      <c r="V31" s="19"/>
      <c r="W31" s="20"/>
      <c r="X31" s="20"/>
      <c r="Y31" s="20"/>
      <c r="Z31" s="15"/>
    </row>
    <row r="32" spans="1:26" s="4" customFormat="1" ht="12" customHeight="1">
      <c r="A32" s="33">
        <v>28</v>
      </c>
      <c r="B32" s="27" t="s">
        <v>74</v>
      </c>
      <c r="C32" s="3" t="s">
        <v>19</v>
      </c>
      <c r="D32" s="3" t="s">
        <v>8</v>
      </c>
      <c r="E32" s="3" t="s">
        <v>20</v>
      </c>
      <c r="F32" s="3">
        <v>3</v>
      </c>
      <c r="G32" s="3">
        <v>0.6</v>
      </c>
      <c r="H32" s="3">
        <v>2.8</v>
      </c>
      <c r="I32" s="3">
        <v>0.25</v>
      </c>
      <c r="J32" s="3">
        <v>0.95</v>
      </c>
      <c r="K32" s="3">
        <v>1</v>
      </c>
      <c r="L32" s="3">
        <v>0.5</v>
      </c>
      <c r="M32" s="3">
        <v>0.5</v>
      </c>
      <c r="N32" s="3"/>
      <c r="O32" s="3"/>
      <c r="P32" s="3"/>
      <c r="Q32" s="3">
        <f t="shared" si="0"/>
        <v>9.600000000000001</v>
      </c>
      <c r="R32" s="19">
        <f t="shared" si="1"/>
        <v>20.983606557377055</v>
      </c>
      <c r="S32" s="19"/>
      <c r="T32" s="19"/>
      <c r="U32" s="19"/>
      <c r="V32" s="19"/>
      <c r="W32" s="20"/>
      <c r="X32" s="20"/>
      <c r="Y32" s="20"/>
      <c r="Z32" s="15"/>
    </row>
    <row r="33" spans="1:26" s="4" customFormat="1" ht="12" customHeight="1">
      <c r="A33" s="22">
        <v>29</v>
      </c>
      <c r="B33" s="27" t="s">
        <v>30</v>
      </c>
      <c r="C33" s="3" t="s">
        <v>69</v>
      </c>
      <c r="D33" s="3" t="s">
        <v>9</v>
      </c>
      <c r="E33" s="3" t="s">
        <v>31</v>
      </c>
      <c r="F33" s="3">
        <v>0</v>
      </c>
      <c r="G33" s="3">
        <v>4.5</v>
      </c>
      <c r="H33" s="3">
        <v>2.75</v>
      </c>
      <c r="I33" s="3"/>
      <c r="J33" s="3"/>
      <c r="K33" s="3">
        <v>1</v>
      </c>
      <c r="L33" s="3">
        <v>0.5</v>
      </c>
      <c r="M33" s="3">
        <v>0.5</v>
      </c>
      <c r="N33" s="3">
        <v>0.25</v>
      </c>
      <c r="O33" s="3"/>
      <c r="P33" s="3"/>
      <c r="Q33" s="3">
        <f t="shared" si="0"/>
        <v>9.5</v>
      </c>
      <c r="R33" s="19">
        <f t="shared" si="1"/>
        <v>20.76502732240437</v>
      </c>
      <c r="S33" s="19"/>
      <c r="T33" s="19"/>
      <c r="U33" s="19"/>
      <c r="V33" s="19"/>
      <c r="W33" s="20"/>
      <c r="X33" s="20"/>
      <c r="Y33" s="20"/>
      <c r="Z33" s="15"/>
    </row>
    <row r="34" spans="1:26" s="4" customFormat="1" ht="12" customHeight="1">
      <c r="A34" s="22">
        <v>30</v>
      </c>
      <c r="B34" s="27" t="s">
        <v>51</v>
      </c>
      <c r="C34" s="3" t="s">
        <v>13</v>
      </c>
      <c r="D34" s="3" t="s">
        <v>15</v>
      </c>
      <c r="E34" s="3" t="s">
        <v>46</v>
      </c>
      <c r="F34" s="3">
        <v>4.5</v>
      </c>
      <c r="G34" s="3">
        <v>2.6</v>
      </c>
      <c r="H34" s="3"/>
      <c r="I34" s="3"/>
      <c r="J34" s="3"/>
      <c r="K34" s="3">
        <v>1</v>
      </c>
      <c r="L34" s="3">
        <v>0.5</v>
      </c>
      <c r="M34" s="3">
        <v>0.5</v>
      </c>
      <c r="N34" s="3"/>
      <c r="O34" s="3"/>
      <c r="P34" s="3"/>
      <c r="Q34" s="3">
        <f t="shared" si="0"/>
        <v>9.1</v>
      </c>
      <c r="R34" s="19">
        <f t="shared" si="1"/>
        <v>19.89071038251366</v>
      </c>
      <c r="S34" s="19"/>
      <c r="T34" s="19"/>
      <c r="U34" s="19"/>
      <c r="V34" s="19"/>
      <c r="W34" s="20"/>
      <c r="X34" s="20"/>
      <c r="Y34" s="20"/>
      <c r="Z34" s="15"/>
    </row>
    <row r="35" spans="1:26" s="4" customFormat="1" ht="12" customHeight="1">
      <c r="A35" s="33">
        <v>31</v>
      </c>
      <c r="B35" s="27" t="s">
        <v>54</v>
      </c>
      <c r="C35" s="3" t="s">
        <v>13</v>
      </c>
      <c r="D35" s="3" t="s">
        <v>15</v>
      </c>
      <c r="E35" s="3" t="s">
        <v>46</v>
      </c>
      <c r="F35" s="15">
        <v>1.75</v>
      </c>
      <c r="G35" s="15">
        <v>1</v>
      </c>
      <c r="H35" s="15">
        <v>2.2</v>
      </c>
      <c r="I35" s="15">
        <v>0.55</v>
      </c>
      <c r="J35" s="15"/>
      <c r="K35" s="15">
        <v>1</v>
      </c>
      <c r="L35" s="15">
        <v>0.4</v>
      </c>
      <c r="M35" s="15">
        <v>0.4</v>
      </c>
      <c r="N35" s="15"/>
      <c r="O35" s="15"/>
      <c r="P35" s="15"/>
      <c r="Q35" s="3">
        <f t="shared" si="0"/>
        <v>7.300000000000001</v>
      </c>
      <c r="R35" s="19">
        <f t="shared" si="1"/>
        <v>15.956284153005466</v>
      </c>
      <c r="S35" s="19"/>
      <c r="T35" s="19"/>
      <c r="U35" s="19"/>
      <c r="V35" s="19"/>
      <c r="W35" s="20"/>
      <c r="X35" s="20"/>
      <c r="Y35" s="20"/>
      <c r="Z35" s="15"/>
    </row>
    <row r="36" spans="1:26" s="4" customFormat="1" ht="12" customHeight="1">
      <c r="A36" s="22">
        <v>32</v>
      </c>
      <c r="B36" s="30" t="s">
        <v>53</v>
      </c>
      <c r="C36" s="5" t="s">
        <v>82</v>
      </c>
      <c r="D36" s="7" t="s">
        <v>1</v>
      </c>
      <c r="E36" s="7" t="s">
        <v>58</v>
      </c>
      <c r="F36" s="7">
        <v>3</v>
      </c>
      <c r="G36" s="5">
        <v>1.5</v>
      </c>
      <c r="H36" s="5"/>
      <c r="I36" s="5">
        <v>0.25</v>
      </c>
      <c r="J36" s="5"/>
      <c r="K36" s="5">
        <v>0.8</v>
      </c>
      <c r="L36" s="5">
        <v>0.5</v>
      </c>
      <c r="M36" s="5"/>
      <c r="N36" s="5">
        <v>0.25</v>
      </c>
      <c r="O36" s="5"/>
      <c r="P36" s="5"/>
      <c r="Q36" s="3">
        <f t="shared" si="0"/>
        <v>6.3</v>
      </c>
      <c r="R36" s="19">
        <f t="shared" si="1"/>
        <v>13.77049180327869</v>
      </c>
      <c r="S36" s="19"/>
      <c r="T36" s="19"/>
      <c r="U36" s="19"/>
      <c r="V36" s="19"/>
      <c r="W36" s="20"/>
      <c r="X36" s="20"/>
      <c r="Y36" s="20"/>
      <c r="Z36" s="15"/>
    </row>
    <row r="37" spans="1:26" s="4" customFormat="1" ht="12" customHeight="1">
      <c r="A37" s="22">
        <v>33</v>
      </c>
      <c r="B37" s="30" t="s">
        <v>35</v>
      </c>
      <c r="C37" s="5" t="s">
        <v>14</v>
      </c>
      <c r="D37" s="7" t="s">
        <v>62</v>
      </c>
      <c r="E37" s="7" t="s">
        <v>75</v>
      </c>
      <c r="F37" s="7">
        <v>3</v>
      </c>
      <c r="G37" s="5">
        <v>0</v>
      </c>
      <c r="H37" s="5">
        <v>0.5</v>
      </c>
      <c r="I37" s="5">
        <v>0</v>
      </c>
      <c r="J37" s="5">
        <v>0</v>
      </c>
      <c r="K37" s="5">
        <v>1</v>
      </c>
      <c r="L37" s="5">
        <v>0</v>
      </c>
      <c r="M37" s="5">
        <v>0.1</v>
      </c>
      <c r="N37" s="5"/>
      <c r="O37" s="5"/>
      <c r="P37" s="5"/>
      <c r="Q37" s="3">
        <f t="shared" si="0"/>
        <v>4.6</v>
      </c>
      <c r="R37" s="19">
        <f t="shared" si="1"/>
        <v>10.05464480874317</v>
      </c>
      <c r="S37" s="19"/>
      <c r="T37" s="19"/>
      <c r="U37" s="19"/>
      <c r="V37" s="19"/>
      <c r="W37" s="20"/>
      <c r="X37" s="20"/>
      <c r="Y37" s="20"/>
      <c r="Z37" s="15"/>
    </row>
    <row r="38" spans="1:26" s="4" customFormat="1" ht="12">
      <c r="A38" s="33">
        <v>34</v>
      </c>
      <c r="B38" s="27" t="s">
        <v>40</v>
      </c>
      <c r="C38" s="3" t="s">
        <v>76</v>
      </c>
      <c r="D38" s="3" t="s">
        <v>15</v>
      </c>
      <c r="E38" s="3" t="s">
        <v>77</v>
      </c>
      <c r="F38" s="3"/>
      <c r="G38" s="3"/>
      <c r="H38" s="3"/>
      <c r="I38" s="3"/>
      <c r="J38" s="3">
        <v>1.75</v>
      </c>
      <c r="K38" s="3">
        <v>1</v>
      </c>
      <c r="L38" s="3">
        <v>0.5</v>
      </c>
      <c r="M38" s="3">
        <v>0.4</v>
      </c>
      <c r="N38" s="3"/>
      <c r="O38" s="3"/>
      <c r="P38" s="3"/>
      <c r="Q38" s="3">
        <f t="shared" si="0"/>
        <v>3.65</v>
      </c>
      <c r="R38" s="19">
        <f t="shared" si="1"/>
        <v>7.978142076502732</v>
      </c>
      <c r="S38" s="19"/>
      <c r="T38" s="19"/>
      <c r="U38" s="19"/>
      <c r="V38" s="19"/>
      <c r="W38" s="20"/>
      <c r="X38" s="20"/>
      <c r="Y38" s="20"/>
      <c r="Z38" s="15"/>
    </row>
    <row r="40" spans="1:26" s="1" customFormat="1" ht="12.75">
      <c r="A40" s="59"/>
      <c r="B40" s="25"/>
      <c r="C40" s="25"/>
      <c r="D40" s="25"/>
      <c r="E40" s="25" t="s">
        <v>113</v>
      </c>
      <c r="F40" s="25"/>
      <c r="G40" s="25"/>
      <c r="H40" s="25" t="s">
        <v>98</v>
      </c>
      <c r="I40" s="25"/>
      <c r="J40" s="25"/>
      <c r="K40" s="25"/>
      <c r="L40" s="25"/>
      <c r="M40" s="25"/>
      <c r="N40" s="25"/>
      <c r="O40" s="25"/>
      <c r="P40" s="25"/>
      <c r="Q40" s="25"/>
      <c r="Z40" s="25"/>
    </row>
  </sheetData>
  <sheetProtection/>
  <mergeCells count="1">
    <mergeCell ref="C3:H3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Svetlana</cp:lastModifiedBy>
  <cp:lastPrinted>2015-05-10T18:34:33Z</cp:lastPrinted>
  <dcterms:created xsi:type="dcterms:W3CDTF">2008-02-24T23:44:53Z</dcterms:created>
  <dcterms:modified xsi:type="dcterms:W3CDTF">2015-06-13T12:55:27Z</dcterms:modified>
  <cp:category/>
  <cp:version/>
  <cp:contentType/>
  <cp:contentStatus/>
</cp:coreProperties>
</file>